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5552" yWindow="60" windowWidth="13080" windowHeight="12108" activeTab="2"/>
  </bookViews>
  <sheets>
    <sheet name="Доходы" sheetId="6" r:id="rId1"/>
    <sheet name="Расходы" sheetId="8" r:id="rId2"/>
    <sheet name="Источники" sheetId="9" r:id="rId3"/>
  </sheets>
  <definedNames>
    <definedName name="_xlnm.Print_Titles" localSheetId="2">Источники!$1:$4</definedName>
    <definedName name="_xlnm.Print_Titles" localSheetId="1">Расходы!$1:$4</definedName>
    <definedName name="_xlnm.Print_Area" localSheetId="0">Доходы!$A$2:$E$73</definedName>
    <definedName name="_xlnm.Print_Area" localSheetId="1">Расходы!$A$1:$E$282</definedName>
  </definedNames>
  <calcPr calcId="144525" calcMode="manual"/>
</workbook>
</file>

<file path=xl/calcChain.xml><?xml version="1.0" encoding="utf-8"?>
<calcChain xmlns="http://schemas.openxmlformats.org/spreadsheetml/2006/main">
  <c r="E69" i="6" l="1"/>
  <c r="E64" i="6"/>
  <c r="E59" i="6"/>
  <c r="E30" i="6"/>
  <c r="E26" i="6"/>
  <c r="E24" i="6"/>
  <c r="E21" i="6"/>
  <c r="E13" i="6"/>
  <c r="E12" i="6"/>
  <c r="E146" i="8"/>
  <c r="E94" i="8"/>
  <c r="E79" i="8"/>
  <c r="E75" i="8"/>
  <c r="E39" i="8"/>
  <c r="E16" i="8"/>
  <c r="E15" i="8"/>
  <c r="E14" i="8"/>
  <c r="E13" i="8"/>
  <c r="E12" i="8"/>
  <c r="E11" i="8"/>
  <c r="C20" i="9"/>
  <c r="C19" i="9" s="1"/>
  <c r="C18" i="9" s="1"/>
  <c r="C17" i="9" s="1"/>
  <c r="D145" i="8"/>
  <c r="D144" i="8" s="1"/>
  <c r="D143" i="8" s="1"/>
  <c r="C143" i="8" l="1"/>
  <c r="E143" i="8" s="1"/>
  <c r="D10" i="8" l="1"/>
  <c r="E10" i="8" s="1"/>
  <c r="D37" i="8"/>
  <c r="E37" i="8" s="1"/>
  <c r="D38" i="8"/>
  <c r="E38" i="8" s="1"/>
  <c r="D78" i="8"/>
  <c r="E78" i="8" s="1"/>
  <c r="D92" i="8"/>
  <c r="E92" i="8" s="1"/>
  <c r="D10" i="6"/>
  <c r="E10" i="6" s="1"/>
  <c r="D11" i="6"/>
  <c r="E11" i="6" s="1"/>
  <c r="D20" i="6"/>
  <c r="E20" i="6" s="1"/>
  <c r="D23" i="6"/>
  <c r="E23" i="6" s="1"/>
  <c r="D25" i="6"/>
  <c r="E25" i="6" s="1"/>
  <c r="D29" i="6"/>
  <c r="E29" i="6" s="1"/>
  <c r="D58" i="6"/>
  <c r="E58" i="6" s="1"/>
  <c r="D63" i="6"/>
  <c r="E63" i="6" s="1"/>
  <c r="D57" i="6" l="1"/>
  <c r="D77" i="8"/>
  <c r="D31" i="8"/>
  <c r="E31" i="8" s="1"/>
  <c r="D22" i="6"/>
  <c r="D62" i="6"/>
  <c r="E62" i="6" s="1"/>
  <c r="D91" i="8"/>
  <c r="E91" i="8" s="1"/>
  <c r="D9" i="8"/>
  <c r="C10" i="8"/>
  <c r="C9" i="8" s="1"/>
  <c r="C8" i="8" s="1"/>
  <c r="C7" i="8" s="1"/>
  <c r="C69" i="6"/>
  <c r="C56" i="6"/>
  <c r="C55" i="6" s="1"/>
  <c r="C71" i="6" s="1"/>
  <c r="D8" i="8" l="1"/>
  <c r="E9" i="8"/>
  <c r="E22" i="6"/>
  <c r="D19" i="6"/>
  <c r="E77" i="8"/>
  <c r="D76" i="8"/>
  <c r="E76" i="8" s="1"/>
  <c r="E57" i="6"/>
  <c r="D56" i="6"/>
  <c r="E15" i="6"/>
  <c r="E18" i="6"/>
  <c r="E28" i="6"/>
  <c r="E35" i="6"/>
  <c r="E41" i="6"/>
  <c r="E44" i="6"/>
  <c r="E48" i="6"/>
  <c r="E49" i="6"/>
  <c r="E52" i="6"/>
  <c r="E54" i="6"/>
  <c r="E61" i="6"/>
  <c r="E68" i="6"/>
  <c r="E70" i="6"/>
  <c r="C91" i="8"/>
  <c r="C92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2" i="8"/>
  <c r="E33" i="8"/>
  <c r="E34" i="8"/>
  <c r="E35" i="8"/>
  <c r="E36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70" i="8"/>
  <c r="E71" i="8"/>
  <c r="E72" i="8"/>
  <c r="E73" i="8"/>
  <c r="E74" i="8"/>
  <c r="E80" i="8"/>
  <c r="E81" i="8"/>
  <c r="E82" i="8"/>
  <c r="E83" i="8"/>
  <c r="E84" i="8"/>
  <c r="E85" i="8"/>
  <c r="E86" i="8"/>
  <c r="E87" i="8"/>
  <c r="E88" i="8"/>
  <c r="E89" i="8"/>
  <c r="E90" i="8"/>
  <c r="E93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1" i="8"/>
  <c r="E132" i="8"/>
  <c r="E133" i="8"/>
  <c r="E134" i="8"/>
  <c r="E135" i="8"/>
  <c r="E136" i="8"/>
  <c r="E137" i="8"/>
  <c r="E138" i="8"/>
  <c r="E142" i="8"/>
  <c r="C78" i="8"/>
  <c r="C77" i="8" s="1"/>
  <c r="C76" i="8" s="1"/>
  <c r="C37" i="8"/>
  <c r="C14" i="8"/>
  <c r="C15" i="8"/>
  <c r="C58" i="6"/>
  <c r="E19" i="6" l="1"/>
  <c r="D9" i="6"/>
  <c r="E9" i="6" s="1"/>
  <c r="E56" i="6"/>
  <c r="D55" i="6"/>
  <c r="D7" i="8"/>
  <c r="E8" i="8"/>
  <c r="C57" i="6"/>
  <c r="E55" i="6" l="1"/>
  <c r="D71" i="6"/>
  <c r="E7" i="8"/>
  <c r="D53" i="6"/>
  <c r="E53" i="6" s="1"/>
  <c r="E71" i="6" l="1"/>
  <c r="D20" i="9"/>
  <c r="D31" i="6"/>
  <c r="E31" i="6" s="1"/>
  <c r="D19" i="9" l="1"/>
  <c r="E20" i="9"/>
  <c r="D33" i="6"/>
  <c r="D18" i="9" l="1"/>
  <c r="E19" i="9"/>
  <c r="D32" i="6"/>
  <c r="C130" i="8"/>
  <c r="C5" i="8" s="1"/>
  <c r="C24" i="9" s="1"/>
  <c r="C23" i="9" s="1"/>
  <c r="C22" i="9" s="1"/>
  <c r="C21" i="9" s="1"/>
  <c r="C16" i="9" s="1"/>
  <c r="C15" i="9" s="1"/>
  <c r="C5" i="9" s="1"/>
  <c r="E18" i="9" l="1"/>
  <c r="D17" i="9"/>
  <c r="E12" i="9"/>
  <c r="D11" i="9"/>
  <c r="C11" i="9"/>
  <c r="D280" i="8"/>
  <c r="D279" i="8" s="1"/>
  <c r="D278" i="8" s="1"/>
  <c r="D277" i="8" s="1"/>
  <c r="C280" i="8"/>
  <c r="C279" i="8" s="1"/>
  <c r="C278" i="8" s="1"/>
  <c r="C277" i="8" s="1"/>
  <c r="E276" i="8"/>
  <c r="E275" i="8"/>
  <c r="D274" i="8"/>
  <c r="C274" i="8"/>
  <c r="C273" i="8" s="1"/>
  <c r="C272" i="8" s="1"/>
  <c r="C271" i="8" s="1"/>
  <c r="E270" i="8"/>
  <c r="D269" i="8"/>
  <c r="C269" i="8"/>
  <c r="C268" i="8" s="1"/>
  <c r="C266" i="8"/>
  <c r="C265" i="8" s="1"/>
  <c r="D265" i="8"/>
  <c r="E264" i="8"/>
  <c r="D263" i="8"/>
  <c r="C263" i="8"/>
  <c r="E262" i="8"/>
  <c r="D261" i="8"/>
  <c r="C261" i="8"/>
  <c r="C260" i="8" s="1"/>
  <c r="E258" i="8"/>
  <c r="E257" i="8"/>
  <c r="D256" i="8"/>
  <c r="C256" i="8"/>
  <c r="C255" i="8" s="1"/>
  <c r="C254" i="8" s="1"/>
  <c r="E251" i="8"/>
  <c r="D250" i="8"/>
  <c r="C250" i="8"/>
  <c r="C249" i="8" s="1"/>
  <c r="D247" i="8"/>
  <c r="D246" i="8" s="1"/>
  <c r="C247" i="8"/>
  <c r="C246" i="8" s="1"/>
  <c r="E244" i="8"/>
  <c r="D243" i="8"/>
  <c r="D242" i="8" s="1"/>
  <c r="C243" i="8"/>
  <c r="C242" i="8" s="1"/>
  <c r="E241" i="8"/>
  <c r="D240" i="8"/>
  <c r="C240" i="8"/>
  <c r="C239" i="8" s="1"/>
  <c r="E238" i="8"/>
  <c r="E237" i="8"/>
  <c r="E236" i="8"/>
  <c r="D235" i="8"/>
  <c r="C235" i="8"/>
  <c r="E234" i="8"/>
  <c r="E233" i="8"/>
  <c r="E232" i="8"/>
  <c r="D231" i="8"/>
  <c r="C231" i="8"/>
  <c r="E228" i="8"/>
  <c r="D227" i="8"/>
  <c r="C227" i="8"/>
  <c r="C226" i="8" s="1"/>
  <c r="E225" i="8"/>
  <c r="D224" i="8"/>
  <c r="C224" i="8"/>
  <c r="C223" i="8" s="1"/>
  <c r="D220" i="8"/>
  <c r="D219" i="8" s="1"/>
  <c r="C220" i="8"/>
  <c r="C219" i="8" s="1"/>
  <c r="E218" i="8"/>
  <c r="D217" i="8"/>
  <c r="C217" i="8"/>
  <c r="C216" i="8" s="1"/>
  <c r="E213" i="8"/>
  <c r="D212" i="8"/>
  <c r="C212" i="8"/>
  <c r="C211" i="8" s="1"/>
  <c r="C210" i="8" s="1"/>
  <c r="C209" i="8" s="1"/>
  <c r="D207" i="8"/>
  <c r="C207" i="8"/>
  <c r="E206" i="8"/>
  <c r="D205" i="8"/>
  <c r="D204" i="8" s="1"/>
  <c r="C205" i="8"/>
  <c r="C204" i="8" s="1"/>
  <c r="E202" i="8"/>
  <c r="E201" i="8"/>
  <c r="D200" i="8"/>
  <c r="D199" i="8" s="1"/>
  <c r="C200" i="8"/>
  <c r="C199" i="8" s="1"/>
  <c r="E198" i="8"/>
  <c r="D197" i="8"/>
  <c r="C197" i="8"/>
  <c r="C196" i="8" s="1"/>
  <c r="E193" i="8"/>
  <c r="D192" i="8"/>
  <c r="C192" i="8"/>
  <c r="E191" i="8"/>
  <c r="D190" i="8"/>
  <c r="C190" i="8"/>
  <c r="E188" i="8"/>
  <c r="D187" i="8"/>
  <c r="C187" i="8"/>
  <c r="C186" i="8" s="1"/>
  <c r="E184" i="8"/>
  <c r="D183" i="8"/>
  <c r="C183" i="8"/>
  <c r="E182" i="8"/>
  <c r="D181" i="8"/>
  <c r="C181" i="8"/>
  <c r="E179" i="8"/>
  <c r="D178" i="8"/>
  <c r="C178" i="8"/>
  <c r="C177" i="8" s="1"/>
  <c r="D175" i="8"/>
  <c r="D174" i="8" s="1"/>
  <c r="C175" i="8"/>
  <c r="C174" i="8" s="1"/>
  <c r="E172" i="8"/>
  <c r="E171" i="8"/>
  <c r="D170" i="8"/>
  <c r="C170" i="8"/>
  <c r="C169" i="8" s="1"/>
  <c r="C168" i="8" s="1"/>
  <c r="E167" i="8"/>
  <c r="E166" i="8"/>
  <c r="D165" i="8"/>
  <c r="C165" i="8"/>
  <c r="E164" i="8"/>
  <c r="E163" i="8"/>
  <c r="D162" i="8"/>
  <c r="C162" i="8"/>
  <c r="C161" i="8" s="1"/>
  <c r="C160" i="8" s="1"/>
  <c r="E159" i="8"/>
  <c r="E158" i="8"/>
  <c r="D157" i="8"/>
  <c r="C157" i="8"/>
  <c r="C156" i="8" s="1"/>
  <c r="C155" i="8" s="1"/>
  <c r="E153" i="8"/>
  <c r="D152" i="8"/>
  <c r="C152" i="8"/>
  <c r="C151" i="8" s="1"/>
  <c r="D149" i="8"/>
  <c r="D148" i="8" s="1"/>
  <c r="C149" i="8"/>
  <c r="C148" i="8" s="1"/>
  <c r="E145" i="8"/>
  <c r="D141" i="8"/>
  <c r="E141" i="8" s="1"/>
  <c r="C141" i="8"/>
  <c r="D137" i="8"/>
  <c r="C137" i="8"/>
  <c r="D133" i="8"/>
  <c r="C133" i="8"/>
  <c r="D128" i="8"/>
  <c r="C128" i="8"/>
  <c r="D125" i="8"/>
  <c r="C125" i="8"/>
  <c r="D121" i="8"/>
  <c r="C121" i="8"/>
  <c r="D117" i="8"/>
  <c r="C117" i="8"/>
  <c r="D112" i="8"/>
  <c r="C112" i="8"/>
  <c r="D107" i="8"/>
  <c r="C107" i="8"/>
  <c r="D103" i="8"/>
  <c r="C103" i="8"/>
  <c r="D98" i="8"/>
  <c r="C98" i="8"/>
  <c r="D89" i="8"/>
  <c r="C89" i="8"/>
  <c r="D87" i="8"/>
  <c r="C87" i="8"/>
  <c r="D83" i="8"/>
  <c r="C83" i="8"/>
  <c r="D71" i="8"/>
  <c r="C71" i="8"/>
  <c r="D65" i="8"/>
  <c r="C65" i="8"/>
  <c r="D62" i="8"/>
  <c r="C62" i="8"/>
  <c r="D59" i="8"/>
  <c r="C59" i="8"/>
  <c r="D54" i="8"/>
  <c r="C54" i="8"/>
  <c r="D50" i="8"/>
  <c r="C50" i="8"/>
  <c r="D44" i="8"/>
  <c r="C44" i="8"/>
  <c r="D41" i="8"/>
  <c r="C41" i="8"/>
  <c r="C38" i="8"/>
  <c r="D33" i="8"/>
  <c r="C33" i="8"/>
  <c r="D28" i="8"/>
  <c r="C28" i="8"/>
  <c r="D25" i="8"/>
  <c r="C25" i="8"/>
  <c r="D19" i="8"/>
  <c r="C19" i="8"/>
  <c r="D15" i="8"/>
  <c r="D14" i="8" s="1"/>
  <c r="E17" i="9" l="1"/>
  <c r="D106" i="8"/>
  <c r="D32" i="8"/>
  <c r="C53" i="8"/>
  <c r="C127" i="8"/>
  <c r="E181" i="8"/>
  <c r="E263" i="8"/>
  <c r="C10" i="9"/>
  <c r="E11" i="9"/>
  <c r="C43" i="8"/>
  <c r="C64" i="8"/>
  <c r="C86" i="8"/>
  <c r="C97" i="8"/>
  <c r="C32" i="8"/>
  <c r="C40" i="8"/>
  <c r="C136" i="8"/>
  <c r="E200" i="8"/>
  <c r="D203" i="8"/>
  <c r="E227" i="8"/>
  <c r="E250" i="8"/>
  <c r="E261" i="8"/>
  <c r="C61" i="8"/>
  <c r="D120" i="8"/>
  <c r="C124" i="8"/>
  <c r="D136" i="8"/>
  <c r="D49" i="8"/>
  <c r="C70" i="8"/>
  <c r="C102" i="8"/>
  <c r="C18" i="8"/>
  <c r="C27" i="8"/>
  <c r="C132" i="8"/>
  <c r="E178" i="8"/>
  <c r="E190" i="8"/>
  <c r="E235" i="8"/>
  <c r="C24" i="8"/>
  <c r="C82" i="8"/>
  <c r="C49" i="8"/>
  <c r="C58" i="8"/>
  <c r="D61" i="8"/>
  <c r="D82" i="8"/>
  <c r="C106" i="8"/>
  <c r="C111" i="8"/>
  <c r="C116" i="8"/>
  <c r="C120" i="8"/>
  <c r="C140" i="8"/>
  <c r="E170" i="8"/>
  <c r="C180" i="8"/>
  <c r="C173" i="8" s="1"/>
  <c r="E183" i="8"/>
  <c r="D249" i="8"/>
  <c r="E249" i="8" s="1"/>
  <c r="D260" i="8"/>
  <c r="E260" i="8" s="1"/>
  <c r="D10" i="9"/>
  <c r="E212" i="8"/>
  <c r="D70" i="8"/>
  <c r="D177" i="8"/>
  <c r="D180" i="8"/>
  <c r="E152" i="8"/>
  <c r="C189" i="8"/>
  <c r="C185" i="8" s="1"/>
  <c r="E192" i="8"/>
  <c r="E224" i="8"/>
  <c r="E240" i="8"/>
  <c r="E243" i="8"/>
  <c r="E274" i="8"/>
  <c r="E187" i="8"/>
  <c r="C195" i="8"/>
  <c r="E199" i="8"/>
  <c r="E205" i="8"/>
  <c r="E217" i="8"/>
  <c r="E231" i="8"/>
  <c r="E256" i="8"/>
  <c r="C147" i="8"/>
  <c r="C230" i="8"/>
  <c r="C229" i="8" s="1"/>
  <c r="E242" i="8"/>
  <c r="E162" i="8"/>
  <c r="E165" i="8"/>
  <c r="D189" i="8"/>
  <c r="D216" i="8"/>
  <c r="D215" i="8" s="1"/>
  <c r="D226" i="8"/>
  <c r="E226" i="8" s="1"/>
  <c r="D255" i="8"/>
  <c r="E255" i="8" s="1"/>
  <c r="E157" i="8"/>
  <c r="E197" i="8"/>
  <c r="C222" i="8"/>
  <c r="E269" i="8"/>
  <c r="D40" i="8"/>
  <c r="C203" i="8"/>
  <c r="E204" i="8"/>
  <c r="C215" i="8"/>
  <c r="E216" i="8"/>
  <c r="C259" i="8"/>
  <c r="C253" i="8" s="1"/>
  <c r="D24" i="8"/>
  <c r="D43" i="8"/>
  <c r="D58" i="8"/>
  <c r="D97" i="8"/>
  <c r="D102" i="8"/>
  <c r="D116" i="8"/>
  <c r="D124" i="8"/>
  <c r="D132" i="8"/>
  <c r="D156" i="8"/>
  <c r="D211" i="8"/>
  <c r="D230" i="8"/>
  <c r="D273" i="8"/>
  <c r="D18" i="8"/>
  <c r="D27" i="8"/>
  <c r="D53" i="8"/>
  <c r="D64" i="8"/>
  <c r="D86" i="8"/>
  <c r="D111" i="8"/>
  <c r="D127" i="8"/>
  <c r="D140" i="8"/>
  <c r="D151" i="8"/>
  <c r="E151" i="8" s="1"/>
  <c r="D161" i="8"/>
  <c r="D169" i="8"/>
  <c r="D186" i="8"/>
  <c r="D196" i="8"/>
  <c r="D223" i="8"/>
  <c r="D239" i="8"/>
  <c r="E239" i="8" s="1"/>
  <c r="D268" i="8"/>
  <c r="E140" i="8" l="1"/>
  <c r="E144" i="8"/>
  <c r="C31" i="8"/>
  <c r="C123" i="8"/>
  <c r="D173" i="8"/>
  <c r="E173" i="8" s="1"/>
  <c r="C52" i="8"/>
  <c r="D69" i="8"/>
  <c r="E69" i="8" s="1"/>
  <c r="D254" i="8"/>
  <c r="E254" i="8" s="1"/>
  <c r="E215" i="8"/>
  <c r="E180" i="8"/>
  <c r="D119" i="8"/>
  <c r="E203" i="8"/>
  <c r="C9" i="9"/>
  <c r="C7" i="9" s="1"/>
  <c r="D9" i="9"/>
  <c r="C119" i="8"/>
  <c r="C131" i="8"/>
  <c r="C85" i="8"/>
  <c r="C17" i="8"/>
  <c r="C105" i="8"/>
  <c r="C69" i="8"/>
  <c r="C139" i="8"/>
  <c r="C115" i="8"/>
  <c r="D48" i="8"/>
  <c r="C96" i="8"/>
  <c r="C194" i="8"/>
  <c r="E10" i="9"/>
  <c r="D105" i="8"/>
  <c r="C154" i="8"/>
  <c r="E177" i="8"/>
  <c r="E189" i="8"/>
  <c r="E186" i="8"/>
  <c r="D185" i="8"/>
  <c r="E185" i="8" s="1"/>
  <c r="D139" i="8"/>
  <c r="E196" i="8"/>
  <c r="D195" i="8"/>
  <c r="D17" i="8"/>
  <c r="E211" i="8"/>
  <c r="D210" i="8"/>
  <c r="D115" i="8"/>
  <c r="E268" i="8"/>
  <c r="D259" i="8"/>
  <c r="E259" i="8" s="1"/>
  <c r="E161" i="8"/>
  <c r="D160" i="8"/>
  <c r="E160" i="8" s="1"/>
  <c r="E230" i="8"/>
  <c r="D229" i="8"/>
  <c r="E229" i="8" s="1"/>
  <c r="D123" i="8"/>
  <c r="E223" i="8"/>
  <c r="D222" i="8"/>
  <c r="E169" i="8"/>
  <c r="D168" i="8"/>
  <c r="E168" i="8" s="1"/>
  <c r="D85" i="8"/>
  <c r="D52" i="8"/>
  <c r="E273" i="8"/>
  <c r="D272" i="8"/>
  <c r="D131" i="8"/>
  <c r="D96" i="8"/>
  <c r="D147" i="8"/>
  <c r="E147" i="8" s="1"/>
  <c r="C214" i="8"/>
  <c r="E156" i="8"/>
  <c r="D155" i="8"/>
  <c r="D130" i="8" l="1"/>
  <c r="E139" i="8"/>
  <c r="E8" i="9"/>
  <c r="C114" i="8"/>
  <c r="D7" i="9"/>
  <c r="C95" i="8"/>
  <c r="E155" i="8"/>
  <c r="D154" i="8"/>
  <c r="E154" i="8" s="1"/>
  <c r="E210" i="8"/>
  <c r="D209" i="8"/>
  <c r="E209" i="8" s="1"/>
  <c r="E195" i="8"/>
  <c r="D194" i="8"/>
  <c r="E194" i="8" s="1"/>
  <c r="D95" i="8"/>
  <c r="E272" i="8"/>
  <c r="D271" i="8"/>
  <c r="E271" i="8" s="1"/>
  <c r="E222" i="8"/>
  <c r="D214" i="8"/>
  <c r="E214" i="8" s="1"/>
  <c r="D114" i="8"/>
  <c r="D253" i="8"/>
  <c r="E253" i="8" s="1"/>
  <c r="E130" i="8" l="1"/>
  <c r="D5" i="8"/>
  <c r="E6" i="9"/>
  <c r="E5" i="8" l="1"/>
  <c r="D24" i="9"/>
  <c r="C11" i="6"/>
  <c r="C67" i="6"/>
  <c r="E67" i="6" s="1"/>
  <c r="C63" i="6"/>
  <c r="C60" i="6"/>
  <c r="E60" i="6" s="1"/>
  <c r="C51" i="6"/>
  <c r="E51" i="6" s="1"/>
  <c r="C47" i="6"/>
  <c r="E47" i="6" s="1"/>
  <c r="C43" i="6"/>
  <c r="E43" i="6" s="1"/>
  <c r="C40" i="6"/>
  <c r="E40" i="6" s="1"/>
  <c r="D38" i="6"/>
  <c r="E38" i="6" s="1"/>
  <c r="C37" i="6"/>
  <c r="C34" i="6"/>
  <c r="E34" i="6" s="1"/>
  <c r="C29" i="6"/>
  <c r="C27" i="6"/>
  <c r="E27" i="6" s="1"/>
  <c r="C25" i="6"/>
  <c r="C23" i="6"/>
  <c r="C20" i="6"/>
  <c r="D17" i="6"/>
  <c r="C17" i="6"/>
  <c r="E17" i="6" s="1"/>
  <c r="E24" i="9" l="1"/>
  <c r="D23" i="9"/>
  <c r="C22" i="6"/>
  <c r="D37" i="6"/>
  <c r="E37" i="6" s="1"/>
  <c r="C50" i="6"/>
  <c r="E50" i="6" s="1"/>
  <c r="C36" i="6"/>
  <c r="E36" i="6" s="1"/>
  <c r="C16" i="6"/>
  <c r="E16" i="6" s="1"/>
  <c r="C33" i="6"/>
  <c r="E33" i="6" s="1"/>
  <c r="C39" i="6"/>
  <c r="E39" i="6" s="1"/>
  <c r="C46" i="6"/>
  <c r="E46" i="6" s="1"/>
  <c r="C10" i="6"/>
  <c r="C62" i="6"/>
  <c r="C66" i="6"/>
  <c r="E66" i="6" s="1"/>
  <c r="D16" i="6"/>
  <c r="C42" i="6"/>
  <c r="E42" i="6" s="1"/>
  <c r="D22" i="9" l="1"/>
  <c r="E23" i="9"/>
  <c r="C19" i="6"/>
  <c r="C9" i="6"/>
  <c r="C32" i="6"/>
  <c r="E32" i="6" s="1"/>
  <c r="C45" i="6"/>
  <c r="E45" i="6" s="1"/>
  <c r="C65" i="6"/>
  <c r="E65" i="6" s="1"/>
  <c r="D21" i="9" l="1"/>
  <c r="E22" i="9"/>
  <c r="E21" i="9" l="1"/>
  <c r="D16" i="9"/>
  <c r="D15" i="9" l="1"/>
  <c r="E16" i="9"/>
  <c r="D5" i="9" l="1"/>
  <c r="E5" i="9" s="1"/>
  <c r="E14" i="9"/>
</calcChain>
</file>

<file path=xl/sharedStrings.xml><?xml version="1.0" encoding="utf-8"?>
<sst xmlns="http://schemas.openxmlformats.org/spreadsheetml/2006/main" count="754" uniqueCount="552">
  <si>
    <t>Наименование 
показателя</t>
  </si>
  <si>
    <t>1</t>
  </si>
  <si>
    <t>3</t>
  </si>
  <si>
    <t>4</t>
  </si>
  <si>
    <t>5</t>
  </si>
  <si>
    <t>х</t>
  </si>
  <si>
    <t>-</t>
  </si>
  <si>
    <t xml:space="preserve">в том числе: 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</si>
  <si>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</si>
  <si>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</si>
  <si>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</si>
  <si>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</si>
  <si>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</si>
  <si>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</si>
  <si>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</si>
  <si>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</si>
  <si>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</si>
  <si>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</si>
  <si>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</si>
  <si>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</si>
  <si>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</si>
  <si>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</si>
  <si>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000 0102 0000000000 122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</si>
  <si>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</si>
  <si>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</si>
  <si>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Закупка товаров, работ и услуг для обеспечения государственных (муниципальных) нужд</t>
  </si>
  <si>
    <t xml:space="preserve"> 000 0102 0000000000 200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</si>
  <si>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</si>
  <si>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000 0102 0000000000 240</t>
  </si>
  <si>
    <t xml:space="preserve">  Прочая закупка товаров, работ и услуг для обеспечения государственных (муниципальных) нужд</t>
  </si>
  <si>
    <t xml:space="preserve"> 000 0102 0000000000 244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</si>
  <si>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</si>
  <si>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</si>
  <si>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</si>
  <si>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</si>
  <si>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</si>
  <si>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</si>
  <si>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</si>
  <si>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</si>
  <si>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</si>
  <si>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</si>
  <si>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</si>
  <si>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</si>
  <si>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 Иные бюджетные ассигнования</t>
  </si>
  <si>
    <t xml:space="preserve"> 000 0103 0000000000 800</t>
  </si>
  <si>
    <t xml:space="preserve">  Уплата налогов, сборов и иных платежей</t>
  </si>
  <si>
    <t xml:space="preserve"> 000 0103 0000000000 850</t>
  </si>
  <si>
    <t xml:space="preserve">  Уплата налога на имущество организаций и земельного налога</t>
  </si>
  <si>
    <t xml:space="preserve"> 000 0103 0000000000 851</t>
  </si>
  <si>
    <t xml:space="preserve">  Уплата иных платежей</t>
  </si>
  <si>
    <t xml:space="preserve"> 000 0103 0000000000 853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</si>
  <si>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</si>
  <si>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</si>
  <si>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</si>
  <si>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</si>
  <si>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</si>
  <si>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</si>
  <si>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</si>
  <si>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</si>
  <si>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</si>
  <si>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</si>
  <si>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Социальное обеспечение и иные выплаты населению</t>
  </si>
  <si>
    <t xml:space="preserve"> 000 0104 0000000000 300</t>
  </si>
  <si>
    <t xml:space="preserve">  Социальные выплаты гражданам, кроме публичных нормативных социальных выплат</t>
  </si>
  <si>
    <t xml:space="preserve"> 000 0104 0000000000 320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</si>
  <si>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</si>
  <si>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000 0104 0000000000 321</t>
  </si>
  <si>
    <t xml:space="preserve"> 000 0104 0000000000 800</t>
  </si>
  <si>
    <t xml:space="preserve"> 000 0104 0000000000 850</t>
  </si>
  <si>
    <t xml:space="preserve"> 000 0104 0000000000 851</t>
  </si>
  <si>
    <t xml:space="preserve">  Уплата прочих налогов, сборов</t>
  </si>
  <si>
    <t xml:space="preserve"> 000 0104 0000000000 852</t>
  </si>
  <si>
    <t xml:space="preserve"> 000 0104 0000000000 853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</si>
  <si>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</si>
  <si>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</si>
  <si>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</si>
  <si>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</si>
  <si>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</si>
  <si>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</si>
  <si>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</si>
  <si>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</si>
  <si>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</si>
  <si>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</si>
  <si>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000 0106 0000000000 300</t>
  </si>
  <si>
    <t xml:space="preserve"> 000 0106 0000000000 320</t>
  </si>
  <si>
    <t xml:space="preserve"> 000 0106 0000000000 321</t>
  </si>
  <si>
    <t xml:space="preserve"> 000 0106 0000000000 800</t>
  </si>
  <si>
    <t xml:space="preserve"> 000 0106 0000000000 850</t>
  </si>
  <si>
    <t xml:space="preserve"> 000 0106 0000000000 851</t>
  </si>
  <si>
    <t xml:space="preserve"> 000 0106 0000000000 852</t>
  </si>
  <si>
    <t xml:space="preserve"> 000 0106 0000000000 853</t>
  </si>
  <si>
    <t xml:space="preserve">  Обеспечение проведения выборов и референдумов</t>
  </si>
  <si>
    <t xml:space="preserve"> 000 0107 0000000000 000</t>
  </si>
  <si>
    <t xml:space="preserve"> 000 0107 0000000000 100</t>
  </si>
  <si>
    <t xml:space="preserve"> 000 0107 0000000000 120</t>
  </si>
  <si>
    <t xml:space="preserve"> 000 0107 0000000000 121</t>
  </si>
  <si>
    <t xml:space="preserve"> 000 0107 0000000000 122</t>
  </si>
  <si>
    <t xml:space="preserve"> 000 0107 0000000000 129</t>
  </si>
  <si>
    <t xml:space="preserve"> 000 0107 0000000000 853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</si>
  <si>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</si>
  <si>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</si>
  <si>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</si>
  <si>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</si>
  <si>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</si>
  <si>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</si>
  <si>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</si>
  <si>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</si>
  <si>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</si>
  <si>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</si>
  <si>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000 0113 0000000000 300</t>
  </si>
  <si>
    <t xml:space="preserve">  Иные выплаты населению</t>
  </si>
  <si>
    <t xml:space="preserve"> 000 0113 0000000000 360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</si>
  <si>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</si>
  <si>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</si>
  <si>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Органы юстиции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</si>
  <si>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</si>
  <si>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</si>
  <si>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</si>
  <si>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</si>
  <si>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</si>
  <si>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</si>
  <si>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</si>
  <si>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</si>
  <si>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</si>
  <si>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</si>
  <si>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</si>
  <si>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000 0309 0000000000 100</t>
  </si>
  <si>
    <t xml:space="preserve"> 000 0309 0000000000 120</t>
  </si>
  <si>
    <t xml:space="preserve"> 000 0309 0000000000 121</t>
  </si>
  <si>
    <t xml:space="preserve"> 000 0309 0000000000 122</t>
  </si>
  <si>
    <t xml:space="preserve"> 000 0309 0000000000 129</t>
  </si>
  <si>
    <t xml:space="preserve"> 000 0309 0000000000 200</t>
  </si>
  <si>
    <t xml:space="preserve"> 000 0309 0000000000 240</t>
  </si>
  <si>
    <t xml:space="preserve"> 000 0309 0000000000 244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</si>
  <si>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</si>
  <si>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</si>
  <si>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</si>
  <si>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</si>
  <si>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</si>
  <si>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</si>
  <si>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000 0405 0000000000 810</t>
  </si>
  <si>
    <t xml:space="preserve">  Иные 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</si>
  <si>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 xml:space="preserve"> 000 0405 0000000000 814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</si>
  <si>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</si>
  <si>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</si>
  <si>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</si>
  <si>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</si>
  <si>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</si>
  <si>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Межбюджетные трансферты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</si>
  <si>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</si>
  <si>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</si>
  <si>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</si>
  <si>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</si>
  <si>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</si>
  <si>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</si>
  <si>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</si>
  <si>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000 0412 0000000000 814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</si>
  <si>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</si>
  <si>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</si>
  <si>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</si>
  <si>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</si>
  <si>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</si>
  <si>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</si>
  <si>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</si>
  <si>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</si>
  <si>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</si>
  <si>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 Коммунальное хозяйство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</si>
  <si>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</si>
  <si>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</si>
  <si>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</si>
  <si>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000 0502 0000000000 814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</si>
  <si>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</si>
  <si>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</si>
  <si>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</si>
  <si>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</si>
  <si>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</si>
  <si>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</si>
  <si>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000 0505 0000000000 800</t>
  </si>
  <si>
    <t xml:space="preserve"> 000 0505 0000000000 810</t>
  </si>
  <si>
    <t xml:space="preserve"> 000 0505 0000000000 814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</si>
  <si>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</si>
  <si>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</si>
  <si>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</si>
  <si>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</si>
  <si>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</si>
  <si>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000 0701 0000000000 600</t>
  </si>
  <si>
    <t xml:space="preserve">  Субсидии бюджетным учреждениям</t>
  </si>
  <si>
    <t xml:space="preserve"> 000 0701 0000000000 610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</si>
  <si>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</si>
  <si>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</si>
  <si>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 xml:space="preserve">  Субсидии бюджетным учреждениям на иные цели</t>
  </si>
  <si>
    <t xml:space="preserve"> 000 0701 0000000000 612</t>
  </si>
  <si>
    <t xml:space="preserve">  Общее образование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</si>
  <si>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</si>
  <si>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</si>
  <si>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</si>
  <si>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</si>
  <si>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</si>
  <si>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Субсидии автономным учреждениям</t>
  </si>
  <si>
    <t xml:space="preserve"> 000 0702 0000000000 620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</si>
  <si>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</si>
  <si>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000 0702 0000000000 621</t>
  </si>
  <si>
    <t xml:space="preserve">  Субсидии автономным учреждениям на иные цели</t>
  </si>
  <si>
    <t xml:space="preserve"> 000 0702 0000000000 622</t>
  </si>
  <si>
    <t xml:space="preserve">  Начальное профессиональное образование</t>
  </si>
  <si>
    <t xml:space="preserve"> 000 0703 0000000000 000</t>
  </si>
  <si>
    <t xml:space="preserve"> 000 0703 0000000000 600</t>
  </si>
  <si>
    <t xml:space="preserve"> 000 0703 0000000000 620</t>
  </si>
  <si>
    <t xml:space="preserve"> 000 0703 0000000000 621</t>
  </si>
  <si>
    <t xml:space="preserve"> 000 0703 0000000000 622</t>
  </si>
  <si>
    <t xml:space="preserve">  Молодежная политика и оздоровление детей</t>
  </si>
  <si>
    <t xml:space="preserve"> 000 0707 0000000000 000</t>
  </si>
  <si>
    <t xml:space="preserve"> 000 0707 0000000000 100</t>
  </si>
  <si>
    <t xml:space="preserve"> 000 0707 0000000000 120</t>
  </si>
  <si>
    <t xml:space="preserve"> 000 0707 0000000000 123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</si>
  <si>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</si>
  <si>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</si>
  <si>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</si>
  <si>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</si>
  <si>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</si>
  <si>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</si>
  <si>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</si>
  <si>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000 0707 0000000000 622</t>
  </si>
  <si>
    <t xml:space="preserve">  Другие вопросы в области образования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</si>
  <si>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</si>
  <si>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</si>
  <si>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</si>
  <si>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</si>
  <si>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</si>
  <si>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</si>
  <si>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</si>
  <si>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</si>
  <si>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</si>
  <si>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</si>
  <si>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</si>
  <si>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</si>
  <si>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</si>
  <si>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</si>
  <si>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</si>
  <si>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</si>
  <si>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</si>
  <si>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000 0801 0000000000 620</t>
  </si>
  <si>
    <t xml:space="preserve"> 000 0801 0000000000 621</t>
  </si>
  <si>
    <t xml:space="preserve"> 000 0801 0000000000 622</t>
  </si>
  <si>
    <t xml:space="preserve">  Другие вопросы в области культуры, кинематографии</t>
  </si>
  <si>
    <t xml:space="preserve"> 000 0804 0000000000 000</t>
  </si>
  <si>
    <t xml:space="preserve"> 000 0804 0000000000 200</t>
  </si>
  <si>
    <t xml:space="preserve"> 000 0804 0000000000 240</t>
  </si>
  <si>
    <t xml:space="preserve"> 000 0804 0000000000 244</t>
  </si>
  <si>
    <t xml:space="preserve">  ЗДРАВООХРАНЕНИЕ</t>
  </si>
  <si>
    <t xml:space="preserve"> 000 0900 0000000000 000</t>
  </si>
  <si>
    <t xml:space="preserve">  Санитарно-эпидемиологическое благополучие</t>
  </si>
  <si>
    <t xml:space="preserve"> 000 0907 0000000000 000</t>
  </si>
  <si>
    <t xml:space="preserve"> 000 0907 0000000000 200</t>
  </si>
  <si>
    <t xml:space="preserve"> 000 0907 0000000000 240</t>
  </si>
  <si>
    <t xml:space="preserve"> 000 0907 0000000000 244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</si>
  <si>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</si>
  <si>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</si>
  <si>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</si>
  <si>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</si>
  <si>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</si>
  <si>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</si>
  <si>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</si>
  <si>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</si>
  <si>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</si>
  <si>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</si>
  <si>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000 1003 0000000000 360</t>
  </si>
  <si>
    <t xml:space="preserve">  Охрана семьи и детства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</si>
  <si>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</si>
  <si>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</si>
  <si>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</si>
  <si>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</si>
  <si>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 Капитальные вложения в объекты государственной (муниципальной) собственности</t>
  </si>
  <si>
    <t xml:space="preserve"> 000 1004 0000000000 400</t>
  </si>
  <si>
    <t xml:space="preserve">  Бюджетные инвестиции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</si>
  <si>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</si>
  <si>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</si>
  <si>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</si>
  <si>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Другие вопросы в области социальной политики</t>
  </si>
  <si>
    <t xml:space="preserve"> 000 1006 0000000000 000</t>
  </si>
  <si>
    <t xml:space="preserve"> 000 1006 0000000000 100</t>
  </si>
  <si>
    <t xml:space="preserve">  Расходы на выплаты персоналу казенных учреждений</t>
  </si>
  <si>
    <t xml:space="preserve"> 000 1006 0000000000 110</t>
  </si>
  <si>
    <t xml:space="preserve">  Фонд оплаты труда учреждений</t>
  </si>
  <si>
    <t xml:space="preserve"> 000 1006 0000000000 111</t>
  </si>
  <si>
    <t xml:space="preserve">  Иные выплаты персоналу учреждений, за исключением фонда оплаты труда</t>
  </si>
  <si>
    <t xml:space="preserve"> 000 1006 0000000000 112</t>
  </si>
  <si>
    <t xml:space="preserve">  Взносы по обязательному социальному страхованию  на выплаты по оплате труда работников и иные выплаты работникам учреждений</t>
  </si>
  <si>
    <t xml:space="preserve"> 000 1006 0000000000 119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</si>
  <si>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</si>
  <si>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</si>
  <si>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</si>
  <si>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</si>
  <si>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</si>
  <si>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</si>
  <si>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</si>
  <si>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000 1006 0000000000 300</t>
  </si>
  <si>
    <t xml:space="preserve"> 000 1006 0000000000 320</t>
  </si>
  <si>
    <t xml:space="preserve"> 000 1006 0000000000 321</t>
  </si>
  <si>
    <t xml:space="preserve">  Приобретение товаров, работ, услуг в пользу граждан в целях их социального обеспечения</t>
  </si>
  <si>
    <t xml:space="preserve"> 000 1006 0000000000 323</t>
  </si>
  <si>
    <t xml:space="preserve"> 000 1006 0000000000 400</t>
  </si>
  <si>
    <t xml:space="preserve"> 000 1006 0000000000 410</t>
  </si>
  <si>
    <t xml:space="preserve"> 000 1006 0000000000 412</t>
  </si>
  <si>
    <t xml:space="preserve"> 000 1006 0000000000 800</t>
  </si>
  <si>
    <t xml:space="preserve"> 000 1006 0000000000 850</t>
  </si>
  <si>
    <t xml:space="preserve"> 000 1006 0000000000 851</t>
  </si>
  <si>
    <t xml:space="preserve"> 000 1006 0000000000 852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</si>
  <si>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</si>
  <si>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</si>
  <si>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</si>
  <si>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</si>
  <si>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</si>
  <si>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</si>
  <si>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</si>
  <si>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</si>
  <si>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</si>
  <si>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</si>
  <si>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</si>
  <si>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</si>
  <si>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</si>
  <si>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</si>
  <si>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 Премии и гранты</t>
  </si>
  <si>
    <t xml:space="preserve"> 000 1102 0000000000 350</t>
  </si>
  <si>
    <t xml:space="preserve"> 000 1102 0000000000 400</t>
  </si>
  <si>
    <t xml:space="preserve"> 000 1102 0000000000 410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</si>
  <si>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</si>
  <si>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000 1102 0000000000 414</t>
  </si>
  <si>
    <t xml:space="preserve"> 000 1102 0000000000 600</t>
  </si>
  <si>
    <t xml:space="preserve"> 000 1102 0000000000 620</t>
  </si>
  <si>
    <t xml:space="preserve"> 000 1102 0000000000 622</t>
  </si>
  <si>
    <t xml:space="preserve">  СРЕДСТВА МАССОВОЙ ИНФОРМАЦИИ</t>
  </si>
  <si>
    <t xml:space="preserve"> 000 1200 0000000000 000</t>
  </si>
  <si>
    <t xml:space="preserve">  Телевидение и радиовещание</t>
  </si>
  <si>
    <t xml:space="preserve"> 000 1201 0000000000 000</t>
  </si>
  <si>
    <t xml:space="preserve"> 000 1201 0000000000 600</t>
  </si>
  <si>
    <t xml:space="preserve"> 000 1201 0000000000 620</t>
  </si>
  <si>
    <t xml:space="preserve"> 000 1201 0000000000 621</t>
  </si>
  <si>
    <t xml:space="preserve"> 000 1201 0000000000 622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</si>
  <si>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</si>
  <si>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</si>
  <si>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Иные дотации</t>
  </si>
  <si>
    <t xml:space="preserve"> 000 1402 0000000000 000</t>
  </si>
  <si>
    <t xml:space="preserve"> 000 1402 0000000000 500</t>
  </si>
  <si>
    <t xml:space="preserve">  Дотации</t>
  </si>
  <si>
    <t xml:space="preserve"> 000 1402 0000000000 510</t>
  </si>
  <si>
    <t xml:space="preserve"> 000 1402 0000000000 512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</si>
  <si>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</si>
  <si>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</si>
  <si>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</si>
  <si>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</si>
  <si>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</si>
  <si>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</si>
  <si>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</si>
  <si>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</si>
  <si>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</si>
  <si>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</si>
  <si>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</si>
  <si>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</si>
  <si>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</si>
  <si>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</si>
  <si>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</si>
  <si>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</si>
  <si>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</si>
  <si>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</si>
  <si>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</si>
  <si>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</si>
  <si>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</si>
  <si>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</si>
  <si>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</si>
  <si>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</si>
  <si>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</si>
  <si>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</si>
  <si>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</si>
  <si>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</si>
  <si>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</si>
  <si>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</si>
  <si>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</si>
  <si>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% исполнения</t>
  </si>
  <si>
    <t>000 0105 0000000000 200</t>
  </si>
  <si>
    <t>000 0105 0000000000 244</t>
  </si>
  <si>
    <t>000 0105 0000000000 240</t>
  </si>
  <si>
    <t>Судебная система</t>
  </si>
  <si>
    <t>000 0105 0000000000 000</t>
  </si>
  <si>
    <t xml:space="preserve"> 000 0107 0000000000 851</t>
  </si>
  <si>
    <t xml:space="preserve"> 000 0501 0000000000 400</t>
  </si>
  <si>
    <t xml:space="preserve"> 000 0501 0000000000 410</t>
  </si>
  <si>
    <t xml:space="preserve"> 000 0501 0000000000 412</t>
  </si>
  <si>
    <t>Выбытие нефинансовых активов</t>
  </si>
  <si>
    <t xml:space="preserve">Уменьшение стоимости основных средств
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</si>
  <si>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</si>
  <si>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000 0505 0000000000 200</t>
  </si>
  <si>
    <t xml:space="preserve"> 000 0505 0000000000 240</t>
  </si>
  <si>
    <t xml:space="preserve"> 000 0505 0000000000 244</t>
  </si>
  <si>
    <t>Социальное обеспечение и иные выплаты населению</t>
  </si>
  <si>
    <t xml:space="preserve"> 000 0804 0000000000 300</t>
  </si>
  <si>
    <t xml:space="preserve"> 000 0804 0000000000 350</t>
  </si>
  <si>
    <t>Премии и гранты</t>
  </si>
  <si>
    <t>Код бюджетной классификации Российской Федерации</t>
  </si>
  <si>
    <t>Наименование доходов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</si>
  <si>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</si>
  <si>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</si>
  <si>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</si>
  <si>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</si>
  <si>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</si>
  <si>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Налог на доходы физических лиц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</si>
  <si>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</si>
  <si>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</si>
  <si>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</si>
  <si>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</si>
  <si>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</si>
  <si>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</si>
  <si>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000  1  01  02040  01  0000  110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</si>
  <si>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</si>
  <si>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000  1  05  00000  00  0000  000</t>
  </si>
  <si>
    <t>НАЛОГИ НА СОВОКУПНЫЙ ДОХОД</t>
  </si>
  <si>
    <t>000  1  05  03000  01  0000  110</t>
  </si>
  <si>
    <t>Единый сельскохозяйственный налог</t>
  </si>
  <si>
    <t>000  1  05  03010  01  0000  110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</si>
  <si>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</si>
  <si>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</si>
  <si>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</si>
  <si>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</si>
  <si>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000  1  06  06000  00  0000  110</t>
  </si>
  <si>
    <t>Земельный налог</t>
  </si>
  <si>
    <t>000  1  06  06030  00  0000  110</t>
  </si>
  <si>
    <t>000 1 06 06040 00 0000 110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</si>
  <si>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</si>
  <si>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</si>
  <si>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расположенным в границах  городских  поселений</t>
  </si>
  <si>
    <t>000  1  06  06020  00  0000  110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</si>
  <si>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</si>
  <si>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000  1  06  06023  13  0000  110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</si>
  <si>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налогооболожения, расположенным в границах городских поселений</t>
  </si>
  <si>
    <t>НЕНАЛОГОВЫЕ ДОХОДЫ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</si>
  <si>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</si>
  <si>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</si>
  <si>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</si>
  <si>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</si>
  <si>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</si>
  <si>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</si>
  <si>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</si>
  <si>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</si>
  <si>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</si>
  <si>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</si>
  <si>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</si>
  <si>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</si>
  <si>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000  1  11  09000  00  0000  120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</si>
  <si>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</si>
  <si>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000  1  11  09040  00  0000  120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</si>
  <si>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</si>
  <si>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000  1  11  09045  13  0000  120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</si>
  <si>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</si>
  <si>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</si>
  <si>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</si>
  <si>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</si>
  <si>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</si>
  <si>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000 1 13 02995 10 0000 130</t>
  </si>
  <si>
    <t>Прочие доходы от компенсации затрат  бюджетов поселений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</si>
  <si>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</si>
  <si>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</si>
  <si>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</si>
  <si>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</si>
  <si>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</si>
  <si>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</si>
  <si>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</si>
  <si>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</si>
  <si>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</si>
  <si>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</si>
  <si>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000 1 16 00000 00 0000 000</t>
  </si>
  <si>
    <t>ШТРАФЫ, САНКЦИИ, ВОЗМЕЩЕНИЕ УЩЕРБА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</si>
  <si>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</si>
  <si>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</si>
  <si>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</si>
  <si>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</si>
  <si>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</si>
  <si>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</si>
  <si>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</si>
  <si>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</si>
  <si>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</si>
  <si>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000 2 02 15002 00 0000 151</t>
  </si>
  <si>
    <t>Дотации бюджетам на поддержку мер по обеспечению сбалансированности бюджетов</t>
  </si>
  <si>
    <t>000 2 02 15002 13 0000 151</t>
  </si>
  <si>
    <t>Дотации бюджетам городских поселений на поддержку мер по обеспечению сбалансированности бюджетов</t>
  </si>
  <si>
    <t>000  2  18  00000  00  0000  000</t>
  </si>
  <si>
    <t>000  2  18  00000  00  0000  151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</si>
  <si>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</si>
  <si>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000  2  18  05000  10  0000  000</t>
  </si>
  <si>
    <t>Доходы бюджетов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</si>
  <si>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000  2  18  05010  10  0000  151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</si>
  <si>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</si>
  <si>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Всего доходов</t>
  </si>
  <si>
    <t>000  1  06  01030  10  0000  110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</si>
  <si>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</si>
  <si>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</si>
  <si>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000  1  06  06033  10  0000  110</t>
  </si>
  <si>
    <t>Земельный налог с организаций, обладающих земельным участком, расположенным в границах сельских поселений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</si>
  <si>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</si>
  <si>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</si>
  <si>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</si>
  <si>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</si>
  <si>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</si>
  <si>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</si>
  <si>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</si>
  <si>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</si>
  <si>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Субвенции бюджетам сельских поселений на осуществление  первичного воинского учета на территориях, где отсутствуют военные комиссариаты</t>
  </si>
  <si>
    <t>Отчет</t>
  </si>
  <si>
    <t>об исполнении бюджета сельского поселения Омолон</t>
  </si>
  <si>
    <t xml:space="preserve"> 000 0503 0000000000 540</t>
  </si>
  <si>
    <t xml:space="preserve">  Иные межбюджетные трансферты</t>
  </si>
  <si>
    <t xml:space="preserve"> 000 0203 0000000000 244</t>
  </si>
  <si>
    <t>Прочая закупка товаров, работ и услуг для обеспечения государственных ( муниципальных) нужд</t>
  </si>
  <si>
    <t xml:space="preserve"> 000 0203 0000000000 000</t>
  </si>
  <si>
    <t>Мобилизационная и вневойсковая подготовка</t>
  </si>
  <si>
    <t xml:space="preserve"> 000 0200 0000000000 000</t>
  </si>
  <si>
    <t>Национальная оборона</t>
  </si>
  <si>
    <t>(тыс. руб,)</t>
  </si>
  <si>
    <t>000  1  11  05013  05  0000  120</t>
  </si>
  <si>
    <t>000  2  02  10000  00  0000  150</t>
  </si>
  <si>
    <t>000 2 02 15001 00 0000 150</t>
  </si>
  <si>
    <t>000 2 02 15001 10 0000 150</t>
  </si>
  <si>
    <t>000  2  02  30000  00  0000  150</t>
  </si>
  <si>
    <t>000  2  02  35118  00  0000  150</t>
  </si>
  <si>
    <t>000  2  02  35118  10  0000  150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</si>
  <si>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</si>
  <si>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000   1 17 01000 00 0000 180</t>
  </si>
  <si>
    <t>НЕВЫЯСНЕННЫЕ ПОСТУПЛЕНИЯ</t>
  </si>
  <si>
    <t>000 1 17 01050 10 0000 180</t>
  </si>
  <si>
    <t>Невыясненные поступления зачисляемые в бюджеты сельских поселений</t>
  </si>
  <si>
    <t>000  1  10  00000  00  0000  000</t>
  </si>
  <si>
    <t>Иные выплаты персоналу государственных (муниципальных) органов, за исключением фонда оплаты труда</t>
  </si>
  <si>
    <t>000 0203 0000000000 122</t>
  </si>
  <si>
    <t>3. Источники финансирования дефицита бюджета</t>
  </si>
  <si>
    <t xml:space="preserve">  2. Расходы бюджета</t>
  </si>
  <si>
    <r>
      <t>ДОХОДЫ БЮДЖЕТОВ БЮДЖЕТНОЙ СИСТЕМЫ РОССИЙСКОЙ ФЕДЕРАЦИИ ОТ ВОЗВРАТА</t>
    </r>
    <r>
      <rPr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  </r>
  </si>
  <si>
    <t>1. Доходы бюджета</t>
  </si>
  <si>
    <t>000  2 18 60010 10 0000 150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</si>
  <si>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</si>
  <si>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000 0104 0000000000 247</t>
  </si>
  <si>
    <t xml:space="preserve">     Закупка энергетических ресурсов</t>
  </si>
  <si>
    <t>Прочие межбюджетные трансферты, передаваемые бюджетам сельских поселений</t>
  </si>
  <si>
    <t>000  2 02 49999 10 0000 150</t>
  </si>
  <si>
    <t xml:space="preserve"> 000 0107 0000000000 240</t>
  </si>
  <si>
    <t xml:space="preserve"> 000 0107 0000000000 244</t>
  </si>
  <si>
    <t xml:space="preserve"> 000 0107 0000000000 200</t>
  </si>
  <si>
    <t>План на 1 июня 2021 года</t>
  </si>
  <si>
    <t>Фактическое исполнение на 1 июня 2021 года</t>
  </si>
  <si>
    <t>на 1 октября 2022 года</t>
  </si>
  <si>
    <t>План на 1 октября 2022 года</t>
  </si>
  <si>
    <t>Фактическое исполнение на 1 октября 2022 года</t>
  </si>
  <si>
    <t>2</t>
  </si>
  <si>
    <t>УТВЕРЖДЕН  
Постановлением Администрации  
муниципального образования   
сельское поселение Омолон
от 20   октября 2022 года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</si>
</sst>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.mm\.yyyy"/>
    <numFmt numFmtId="165" formatCode="#,##0.0_р_."/>
    <numFmt numFmtId="166" formatCode="#,##0.0"/>
    <numFmt numFmtId="167" formatCode="#,##0.00\ _₽"/>
    <numFmt numFmtId="168" formatCode="0.0"/>
    <numFmt numFmtId="169" formatCode="0.0%"/>
  </numFmts>
  <fonts count="31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Helv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8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  <xf numFmtId="0" fontId="13" fillId="0" borderId="1"/>
    <xf numFmtId="0" fontId="12" fillId="0" borderId="1"/>
    <xf numFmtId="0" fontId="14" fillId="0" borderId="1"/>
    <xf numFmtId="0" fontId="15" fillId="0" borderId="1">
      <alignment horizontal="left"/>
    </xf>
    <xf numFmtId="49" fontId="15" fillId="0" borderId="51">
      <alignment horizontal="center" vertical="top"/>
    </xf>
    <xf numFmtId="49" fontId="15" fillId="0" borderId="51">
      <alignment horizontal="center" vertical="top"/>
    </xf>
    <xf numFmtId="0" fontId="16" fillId="0" borderId="1"/>
    <xf numFmtId="0" fontId="17" fillId="0" borderId="1"/>
    <xf numFmtId="0" fontId="20" fillId="0" borderId="1"/>
    <xf numFmtId="0" fontId="20" fillId="0" borderId="1"/>
    <xf numFmtId="0" fontId="20" fillId="0" borderId="1"/>
    <xf numFmtId="0" fontId="21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</cellStyleXfs>
  <cellXfs count="130">
    <xf numFmtId="0" fontId="0" fillId="0" borderId="0" xfId="0"/>
    <xf numFmtId="0" fontId="17" fillId="0" borderId="1" xfId="197" applyFont="1" applyFill="1" applyAlignment="1">
      <alignment horizontal="left" vertical="justify"/>
    </xf>
    <xf numFmtId="0" fontId="17" fillId="0" borderId="1" xfId="197" applyFont="1" applyFill="1"/>
    <xf numFmtId="0" fontId="18" fillId="0" borderId="1" xfId="197" applyFont="1" applyFill="1" applyAlignment="1">
      <alignment horizontal="left" vertical="justify"/>
    </xf>
    <xf numFmtId="0" fontId="18" fillId="0" borderId="1" xfId="197" applyFont="1" applyFill="1" applyAlignment="1">
      <alignment horizontal="right"/>
    </xf>
    <xf numFmtId="0" fontId="18" fillId="0" borderId="52" xfId="197" applyFont="1" applyFill="1" applyBorder="1" applyAlignment="1">
      <alignment horizontal="center" vertical="center" wrapText="1"/>
    </xf>
    <xf numFmtId="0" fontId="18" fillId="0" borderId="1" xfId="198" applyFont="1" applyFill="1"/>
    <xf numFmtId="0" fontId="19" fillId="0" borderId="1" xfId="198" applyFont="1" applyFill="1"/>
    <xf numFmtId="0" fontId="18" fillId="0" borderId="1" xfId="197" applyFont="1" applyFill="1" applyAlignment="1">
      <alignment horizontal="left" vertical="justify" wrapText="1"/>
    </xf>
    <xf numFmtId="165" fontId="18" fillId="0" borderId="55" xfId="197" applyNumberFormat="1" applyFont="1" applyFill="1" applyBorder="1" applyAlignment="1">
      <alignment horizontal="right" wrapText="1"/>
    </xf>
    <xf numFmtId="4" fontId="18" fillId="0" borderId="1" xfId="198" applyNumberFormat="1" applyFont="1" applyFill="1"/>
    <xf numFmtId="2" fontId="18" fillId="0" borderId="1" xfId="198" applyNumberFormat="1" applyFont="1" applyFill="1"/>
    <xf numFmtId="4" fontId="22" fillId="0" borderId="1" xfId="198" applyNumberFormat="1" applyFont="1" applyFill="1"/>
    <xf numFmtId="4" fontId="19" fillId="0" borderId="1" xfId="198" applyNumberFormat="1" applyFont="1" applyFill="1"/>
    <xf numFmtId="4" fontId="18" fillId="0" borderId="1" xfId="198" applyNumberFormat="1" applyFont="1" applyFill="1" applyAlignment="1"/>
    <xf numFmtId="0" fontId="17" fillId="0" borderId="1" xfId="197" applyFont="1" applyFill="1" applyAlignment="1">
      <alignment horizontal="right"/>
    </xf>
    <xf numFmtId="166" fontId="18" fillId="0" borderId="1" xfId="197" applyNumberFormat="1" applyFont="1" applyFill="1" applyAlignment="1">
      <alignment horizontal="right"/>
    </xf>
    <xf numFmtId="2" fontId="17" fillId="0" borderId="1" xfId="197" applyNumberFormat="1" applyFont="1" applyFill="1"/>
    <xf numFmtId="0" fontId="18" fillId="0" borderId="1" xfId="197" applyFont="1" applyFill="1" applyAlignment="1">
      <alignment vertical="top" wrapText="1"/>
    </xf>
    <xf numFmtId="166" fontId="17" fillId="0" borderId="1" xfId="197" applyNumberFormat="1" applyFont="1" applyFill="1"/>
    <xf numFmtId="49" fontId="18" fillId="0" borderId="52" xfId="198" applyNumberFormat="1" applyFont="1" applyFill="1" applyBorder="1" applyAlignment="1">
      <alignment vertical="top"/>
    </xf>
    <xf numFmtId="0" fontId="18" fillId="0" borderId="52" xfId="198" applyFont="1" applyFill="1" applyBorder="1" applyAlignment="1">
      <alignment horizontal="left" vertical="top" wrapText="1"/>
    </xf>
    <xf numFmtId="0" fontId="18" fillId="0" borderId="52" xfId="199" applyFont="1" applyFill="1" applyBorder="1" applyAlignment="1">
      <alignment horizontal="left" vertical="top" wrapText="1"/>
    </xf>
    <xf numFmtId="49" fontId="18" fillId="0" borderId="52" xfId="199" applyNumberFormat="1" applyFont="1" applyFill="1" applyBorder="1" applyAlignment="1">
      <alignment vertical="top"/>
    </xf>
    <xf numFmtId="49" fontId="18" fillId="0" borderId="52" xfId="197" applyNumberFormat="1" applyFont="1" applyFill="1" applyBorder="1" applyAlignment="1">
      <alignment vertical="top"/>
    </xf>
    <xf numFmtId="0" fontId="18" fillId="0" borderId="52" xfId="197" applyFont="1" applyFill="1" applyBorder="1" applyAlignment="1">
      <alignment horizontal="left" vertical="top" wrapText="1"/>
    </xf>
    <xf numFmtId="0" fontId="18" fillId="0" borderId="52" xfId="197" applyFont="1" applyFill="1" applyBorder="1" applyAlignment="1">
      <alignment horizontal="justify" vertical="top" wrapText="1"/>
    </xf>
    <xf numFmtId="167" fontId="17" fillId="0" borderId="1" xfId="197" applyNumberFormat="1" applyFont="1" applyFill="1"/>
    <xf numFmtId="167" fontId="18" fillId="0" borderId="1" xfId="198" applyNumberFormat="1" applyFont="1" applyFill="1"/>
    <xf numFmtId="167" fontId="17" fillId="0" borderId="1" xfId="197" applyNumberFormat="1" applyFont="1" applyFill="1" applyAlignment="1">
      <alignment horizontal="right"/>
    </xf>
    <xf numFmtId="49" fontId="18" fillId="0" borderId="52" xfId="198" applyNumberFormat="1" applyFont="1" applyFill="1" applyBorder="1" applyAlignment="1">
      <alignment vertical="top" wrapText="1"/>
    </xf>
    <xf numFmtId="0" fontId="18" fillId="0" borderId="52" xfId="197" applyFont="1" applyFill="1" applyBorder="1" applyAlignment="1">
      <alignment vertical="top" wrapText="1"/>
    </xf>
    <xf numFmtId="0" fontId="19" fillId="0" borderId="52" xfId="197" applyFont="1" applyFill="1" applyBorder="1" applyAlignment="1">
      <alignment horizontal="left" vertical="justify" wrapText="1"/>
    </xf>
    <xf numFmtId="0" fontId="18" fillId="0" borderId="52" xfId="197" applyFont="1" applyFill="1" applyBorder="1" applyAlignment="1">
      <alignment wrapText="1"/>
    </xf>
    <xf numFmtId="0" fontId="18" fillId="0" borderId="52" xfId="197" applyFont="1" applyFill="1" applyBorder="1" applyAlignment="1">
      <alignment horizontal="justify"/>
    </xf>
    <xf numFmtId="167" fontId="17" fillId="0" borderId="1" xfId="197" applyNumberFormat="1" applyFont="1" applyFill="1" applyBorder="1"/>
    <xf numFmtId="167" fontId="6" fillId="0" borderId="1" xfId="44" applyNumberFormat="1" applyFont="1" applyFill="1" applyBorder="1" applyProtection="1">
      <alignment horizontal="right"/>
    </xf>
    <xf numFmtId="0" fontId="27" fillId="0" borderId="1" xfId="6" applyNumberFormat="1" applyFont="1" applyFill="1" applyProtection="1"/>
    <xf numFmtId="0" fontId="27" fillId="0" borderId="1" xfId="66" applyNumberFormat="1" applyFont="1" applyFill="1" applyBorder="1" applyProtection="1"/>
    <xf numFmtId="0" fontId="27" fillId="0" borderId="1" xfId="16" applyNumberFormat="1" applyFont="1" applyFill="1" applyBorder="1" applyProtection="1"/>
    <xf numFmtId="0" fontId="18" fillId="0" borderId="52" xfId="74" applyNumberFormat="1" applyFont="1" applyFill="1" applyBorder="1" applyProtection="1">
      <alignment horizontal="left" wrapText="1" indent="2"/>
    </xf>
    <xf numFmtId="0" fontId="27" fillId="0" borderId="1" xfId="86" applyNumberFormat="1" applyFont="1" applyFill="1" applyBorder="1" applyProtection="1"/>
    <xf numFmtId="0" fontId="27" fillId="0" borderId="1" xfId="63" applyNumberFormat="1" applyFont="1" applyFill="1" applyBorder="1" applyProtection="1">
      <alignment horizontal="left"/>
    </xf>
    <xf numFmtId="49" fontId="27" fillId="0" borderId="1" xfId="64" applyNumberFormat="1" applyFont="1" applyFill="1" applyBorder="1" applyProtection="1"/>
    <xf numFmtId="0" fontId="27" fillId="0" borderId="1" xfId="66" applyNumberFormat="1" applyFont="1" applyFill="1" applyBorder="1" applyAlignment="1" applyProtection="1">
      <alignment horizontal="right"/>
    </xf>
    <xf numFmtId="49" fontId="27" fillId="0" borderId="52" xfId="38" applyNumberFormat="1" applyFont="1" applyFill="1" applyBorder="1" applyProtection="1">
      <alignment horizontal="center" vertical="center" wrapText="1"/>
    </xf>
    <xf numFmtId="49" fontId="27" fillId="0" borderId="52" xfId="39" applyNumberFormat="1" applyFont="1" applyFill="1" applyBorder="1" applyProtection="1">
      <alignment horizontal="center" vertical="center" wrapText="1"/>
    </xf>
    <xf numFmtId="0" fontId="28" fillId="0" borderId="52" xfId="67" applyNumberFormat="1" applyFont="1" applyFill="1" applyBorder="1" applyProtection="1">
      <alignment horizontal="left" wrapText="1"/>
    </xf>
    <xf numFmtId="49" fontId="28" fillId="0" borderId="52" xfId="68" applyNumberFormat="1" applyFont="1" applyFill="1" applyBorder="1" applyProtection="1">
      <alignment horizontal="center" wrapText="1"/>
    </xf>
    <xf numFmtId="0" fontId="27" fillId="0" borderId="52" xfId="46" applyNumberFormat="1" applyFont="1" applyFill="1" applyBorder="1" applyProtection="1">
      <alignment horizontal="left" wrapText="1" indent="1"/>
    </xf>
    <xf numFmtId="49" fontId="27" fillId="0" borderId="52" xfId="53" applyNumberFormat="1" applyFont="1" applyFill="1" applyBorder="1" applyProtection="1">
      <alignment horizontal="center"/>
    </xf>
    <xf numFmtId="0" fontId="27" fillId="0" borderId="52" xfId="74" applyNumberFormat="1" applyFont="1" applyFill="1" applyBorder="1" applyProtection="1">
      <alignment horizontal="left" wrapText="1" indent="2"/>
    </xf>
    <xf numFmtId="49" fontId="27" fillId="0" borderId="52" xfId="76" applyNumberFormat="1" applyFont="1" applyFill="1" applyBorder="1" applyProtection="1">
      <alignment horizontal="center"/>
    </xf>
    <xf numFmtId="0" fontId="18" fillId="0" borderId="1" xfId="202" applyFont="1" applyFill="1" applyProtection="1">
      <protection locked="0"/>
    </xf>
    <xf numFmtId="49" fontId="18" fillId="0" borderId="52" xfId="76" applyNumberFormat="1" applyFont="1" applyFill="1" applyBorder="1" applyProtection="1">
      <alignment horizontal="center"/>
    </xf>
    <xf numFmtId="4" fontId="27" fillId="0" borderId="52" xfId="69" applyNumberFormat="1" applyFont="1" applyFill="1" applyBorder="1" applyProtection="1">
      <alignment horizontal="right"/>
    </xf>
    <xf numFmtId="4" fontId="27" fillId="0" borderId="56" xfId="70" applyNumberFormat="1" applyFont="1" applyFill="1" applyBorder="1" applyProtection="1">
      <alignment horizontal="right"/>
    </xf>
    <xf numFmtId="0" fontId="27" fillId="0" borderId="1" xfId="19" applyNumberFormat="1" applyFont="1" applyFill="1" applyProtection="1"/>
    <xf numFmtId="0" fontId="27" fillId="0" borderId="1" xfId="58" applyNumberFormat="1" applyFont="1" applyFill="1" applyProtection="1"/>
    <xf numFmtId="166" fontId="27" fillId="0" borderId="24" xfId="94" applyNumberFormat="1" applyFont="1" applyFill="1" applyProtection="1"/>
    <xf numFmtId="0" fontId="27" fillId="0" borderId="13" xfId="87" applyNumberFormat="1" applyFont="1" applyFill="1" applyProtection="1"/>
    <xf numFmtId="0" fontId="27" fillId="0" borderId="15" xfId="86" applyNumberFormat="1" applyFont="1" applyFill="1" applyProtection="1"/>
    <xf numFmtId="49" fontId="27" fillId="0" borderId="30" xfId="38" applyNumberFormat="1" applyFont="1" applyFill="1" applyBorder="1" applyProtection="1">
      <alignment horizontal="center" vertical="center" wrapText="1"/>
    </xf>
    <xf numFmtId="49" fontId="27" fillId="0" borderId="53" xfId="39" applyNumberFormat="1" applyFont="1" applyFill="1" applyBorder="1" applyProtection="1">
      <alignment horizontal="center" vertical="center" wrapText="1"/>
    </xf>
    <xf numFmtId="0" fontId="27" fillId="0" borderId="29" xfId="67" applyNumberFormat="1" applyFont="1" applyFill="1" applyProtection="1">
      <alignment horizontal="left" wrapText="1"/>
    </xf>
    <xf numFmtId="49" fontId="27" fillId="0" borderId="19" xfId="42" applyNumberFormat="1" applyFont="1" applyFill="1" applyProtection="1">
      <alignment horizontal="center"/>
    </xf>
    <xf numFmtId="0" fontId="27" fillId="0" borderId="22" xfId="92" applyNumberFormat="1" applyFont="1" applyFill="1" applyProtection="1">
      <alignment horizontal="left" wrapText="1"/>
    </xf>
    <xf numFmtId="49" fontId="27" fillId="0" borderId="24" xfId="48" applyNumberFormat="1" applyFont="1" applyFill="1" applyProtection="1">
      <alignment horizontal="center"/>
    </xf>
    <xf numFmtId="166" fontId="27" fillId="0" borderId="24" xfId="48" applyNumberFormat="1" applyFont="1" applyFill="1" applyProtection="1">
      <alignment horizontal="center"/>
    </xf>
    <xf numFmtId="0" fontId="27" fillId="0" borderId="29" xfId="96" applyNumberFormat="1" applyFont="1" applyFill="1" applyProtection="1">
      <alignment horizontal="left" wrapText="1" indent="1"/>
    </xf>
    <xf numFmtId="49" fontId="27" fillId="0" borderId="30" xfId="76" applyNumberFormat="1" applyFont="1" applyFill="1" applyProtection="1">
      <alignment horizontal="center"/>
    </xf>
    <xf numFmtId="166" fontId="27" fillId="0" borderId="30" xfId="69" applyNumberFormat="1" applyFont="1" applyFill="1" applyProtection="1">
      <alignment horizontal="right"/>
    </xf>
    <xf numFmtId="0" fontId="27" fillId="0" borderId="22" xfId="99" applyNumberFormat="1" applyFont="1" applyFill="1" applyProtection="1">
      <alignment horizontal="left" wrapText="1" indent="2"/>
    </xf>
    <xf numFmtId="0" fontId="27" fillId="0" borderId="39" xfId="101" applyNumberFormat="1" applyFont="1" applyFill="1" applyProtection="1">
      <alignment horizontal="left" wrapText="1" indent="2"/>
    </xf>
    <xf numFmtId="49" fontId="27" fillId="0" borderId="30" xfId="103" applyNumberFormat="1" applyFont="1" applyFill="1" applyProtection="1">
      <alignment horizontal="center" shrinkToFit="1"/>
    </xf>
    <xf numFmtId="0" fontId="18" fillId="0" borderId="1" xfId="191" applyFont="1" applyFill="1" applyProtection="1">
      <protection locked="0"/>
    </xf>
    <xf numFmtId="0" fontId="28" fillId="0" borderId="52" xfId="74" applyNumberFormat="1" applyFont="1" applyFill="1" applyBorder="1" applyProtection="1">
      <alignment horizontal="left" wrapText="1" indent="2"/>
    </xf>
    <xf numFmtId="49" fontId="28" fillId="0" borderId="52" xfId="76" applyNumberFormat="1" applyFont="1" applyFill="1" applyBorder="1" applyProtection="1">
      <alignment horizontal="center"/>
    </xf>
    <xf numFmtId="49" fontId="19" fillId="0" borderId="52" xfId="199" applyNumberFormat="1" applyFont="1" applyFill="1" applyBorder="1" applyAlignment="1">
      <alignment vertical="top"/>
    </xf>
    <xf numFmtId="0" fontId="19" fillId="0" borderId="52" xfId="199" applyFont="1" applyFill="1" applyBorder="1" applyAlignment="1">
      <alignment horizontal="left" vertical="top" wrapText="1"/>
    </xf>
    <xf numFmtId="49" fontId="19" fillId="0" borderId="52" xfId="198" applyNumberFormat="1" applyFont="1" applyFill="1" applyBorder="1" applyAlignment="1">
      <alignment vertical="top"/>
    </xf>
    <xf numFmtId="0" fontId="19" fillId="0" borderId="52" xfId="198" applyFont="1" applyFill="1" applyBorder="1" applyAlignment="1">
      <alignment horizontal="left" vertical="top" wrapText="1"/>
    </xf>
    <xf numFmtId="169" fontId="1" fillId="0" borderId="52" xfId="44" applyNumberFormat="1" applyFont="1" applyFill="1" applyBorder="1" applyProtection="1">
      <alignment horizontal="right"/>
    </xf>
    <xf numFmtId="169" fontId="27" fillId="0" borderId="52" xfId="70" applyNumberFormat="1" applyFont="1" applyFill="1" applyBorder="1" applyProtection="1">
      <alignment horizontal="right"/>
    </xf>
    <xf numFmtId="169" fontId="27" fillId="0" borderId="20" xfId="44" applyNumberFormat="1" applyFont="1" applyFill="1" applyProtection="1">
      <alignment horizontal="right"/>
    </xf>
    <xf numFmtId="169" fontId="28" fillId="0" borderId="52" xfId="70" applyNumberFormat="1" applyFont="1" applyFill="1" applyBorder="1" applyProtection="1">
      <alignment horizontal="right"/>
    </xf>
    <xf numFmtId="167" fontId="26" fillId="0" borderId="54" xfId="196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202" applyFont="1" applyFill="1" applyBorder="1" applyProtection="1">
      <protection locked="0"/>
    </xf>
    <xf numFmtId="0" fontId="18" fillId="0" borderId="1" xfId="16" applyNumberFormat="1" applyFont="1" applyFill="1" applyBorder="1" applyProtection="1"/>
    <xf numFmtId="0" fontId="27" fillId="0" borderId="1" xfId="6" applyNumberFormat="1" applyFont="1" applyFill="1" applyBorder="1" applyProtection="1"/>
    <xf numFmtId="0" fontId="27" fillId="0" borderId="8" xfId="16" applyNumberFormat="1" applyFont="1" applyFill="1" applyProtection="1"/>
    <xf numFmtId="4" fontId="18" fillId="0" borderId="1" xfId="191" applyNumberFormat="1" applyFont="1" applyFill="1" applyProtection="1">
      <protection locked="0"/>
    </xf>
    <xf numFmtId="0" fontId="23" fillId="0" borderId="1" xfId="197" applyFont="1" applyFill="1" applyAlignment="1">
      <alignment horizontal="center"/>
    </xf>
    <xf numFmtId="0" fontId="24" fillId="0" borderId="1" xfId="197" applyFont="1" applyFill="1" applyAlignment="1"/>
    <xf numFmtId="166" fontId="19" fillId="0" borderId="52" xfId="198" applyNumberFormat="1" applyFont="1" applyFill="1" applyBorder="1" applyAlignment="1">
      <alignment horizontal="right"/>
    </xf>
    <xf numFmtId="166" fontId="18" fillId="0" borderId="52" xfId="198" applyNumberFormat="1" applyFont="1" applyFill="1" applyBorder="1" applyAlignment="1">
      <alignment horizontal="right"/>
    </xf>
    <xf numFmtId="166" fontId="18" fillId="0" borderId="52" xfId="198" applyNumberFormat="1" applyFont="1" applyFill="1" applyBorder="1"/>
    <xf numFmtId="166" fontId="19" fillId="0" borderId="52" xfId="200" applyNumberFormat="1" applyFont="1" applyFill="1" applyBorder="1" applyAlignment="1">
      <alignment horizontal="right"/>
    </xf>
    <xf numFmtId="166" fontId="18" fillId="0" borderId="52" xfId="200" applyNumberFormat="1" applyFont="1" applyFill="1" applyBorder="1" applyAlignment="1">
      <alignment horizontal="right"/>
    </xf>
    <xf numFmtId="166" fontId="18" fillId="0" borderId="52" xfId="197" applyNumberFormat="1" applyFont="1" applyFill="1" applyBorder="1" applyAlignment="1">
      <alignment horizontal="right"/>
    </xf>
    <xf numFmtId="166" fontId="17" fillId="0" borderId="52" xfId="197" applyNumberFormat="1" applyFont="1" applyFill="1" applyBorder="1"/>
    <xf numFmtId="166" fontId="18" fillId="0" borderId="52" xfId="197" applyNumberFormat="1" applyFont="1" applyFill="1" applyBorder="1"/>
    <xf numFmtId="166" fontId="19" fillId="0" borderId="52" xfId="197" applyNumberFormat="1" applyFont="1" applyFill="1" applyBorder="1" applyAlignment="1">
      <alignment horizontal="right"/>
    </xf>
    <xf numFmtId="166" fontId="28" fillId="0" borderId="52" xfId="69" applyNumberFormat="1" applyFont="1" applyFill="1" applyBorder="1" applyProtection="1">
      <alignment horizontal="right"/>
    </xf>
    <xf numFmtId="168" fontId="27" fillId="0" borderId="52" xfId="53" applyNumberFormat="1" applyFont="1" applyFill="1" applyBorder="1" applyProtection="1">
      <alignment horizontal="center"/>
    </xf>
    <xf numFmtId="166" fontId="27" fillId="0" borderId="52" xfId="53" applyNumberFormat="1" applyFont="1" applyFill="1" applyBorder="1" applyProtection="1">
      <alignment horizontal="center"/>
    </xf>
    <xf numFmtId="166" fontId="27" fillId="0" borderId="52" xfId="69" applyNumberFormat="1" applyFont="1" applyFill="1" applyBorder="1" applyProtection="1">
      <alignment horizontal="right"/>
    </xf>
    <xf numFmtId="166" fontId="18" fillId="0" borderId="52" xfId="69" applyNumberFormat="1" applyFont="1" applyFill="1" applyBorder="1" applyProtection="1">
      <alignment horizontal="right"/>
    </xf>
    <xf numFmtId="166" fontId="27" fillId="0" borderId="16" xfId="43" applyNumberFormat="1" applyFont="1" applyFill="1" applyProtection="1">
      <alignment horizontal="right"/>
    </xf>
    <xf numFmtId="0" fontId="30" fillId="0" borderId="1" xfId="197" applyFont="1" applyFill="1" applyAlignment="1">
      <alignment horizontal="left" vertical="justify"/>
    </xf>
    <xf numFmtId="0" fontId="11" fillId="0" borderId="1" xfId="63" applyNumberFormat="1" applyFont="1" applyFill="1" applyBorder="1" applyProtection="1">
      <alignment horizontal="left"/>
    </xf>
    <xf numFmtId="165" fontId="18" fillId="0" borderId="52" xfId="197" applyNumberFormat="1" applyFont="1" applyFill="1" applyBorder="1" applyAlignment="1">
      <alignment horizontal="center" vertical="center" wrapText="1"/>
    </xf>
    <xf numFmtId="167" fontId="18" fillId="0" borderId="52" xfId="197" applyNumberFormat="1" applyFont="1" applyFill="1" applyBorder="1" applyAlignment="1">
      <alignment horizontal="center" wrapText="1"/>
    </xf>
    <xf numFmtId="0" fontId="18" fillId="0" borderId="52" xfId="197" applyNumberFormat="1" applyFont="1" applyFill="1" applyBorder="1" applyAlignment="1">
      <alignment horizontal="center" vertical="center" wrapText="1"/>
    </xf>
    <xf numFmtId="0" fontId="18" fillId="0" borderId="52" xfId="197" applyNumberFormat="1" applyFont="1" applyFill="1" applyBorder="1" applyAlignment="1">
      <alignment horizontal="center" wrapText="1"/>
    </xf>
    <xf numFmtId="0" fontId="26" fillId="0" borderId="54" xfId="196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197" applyFont="1" applyFill="1" applyAlignment="1">
      <alignment horizontal="center"/>
    </xf>
    <xf numFmtId="0" fontId="24" fillId="0" borderId="1" xfId="197" applyFont="1" applyFill="1" applyAlignment="1"/>
    <xf numFmtId="0" fontId="0" fillId="0" borderId="0" xfId="0" applyFill="1" applyAlignment="1"/>
    <xf numFmtId="0" fontId="29" fillId="0" borderId="1" xfId="197" applyFont="1" applyFill="1" applyAlignment="1">
      <alignment horizontal="left" wrapText="1"/>
    </xf>
    <xf numFmtId="49" fontId="18" fillId="0" borderId="1" xfId="195" applyNumberFormat="1" applyFont="1" applyFill="1" applyBorder="1" applyAlignment="1">
      <alignment horizontal="center" vertical="center" wrapText="1"/>
    </xf>
    <xf numFmtId="0" fontId="26" fillId="0" borderId="52" xfId="196" applyFont="1" applyFill="1" applyBorder="1" applyAlignment="1" applyProtection="1">
      <alignment horizontal="center" vertical="center" wrapText="1"/>
      <protection locked="0"/>
    </xf>
    <xf numFmtId="49" fontId="27" fillId="0" borderId="52" xfId="36" applyNumberFormat="1" applyFont="1" applyFill="1" applyBorder="1" applyProtection="1">
      <alignment horizontal="center" vertical="center" wrapText="1"/>
    </xf>
    <xf numFmtId="49" fontId="27" fillId="0" borderId="52" xfId="36" applyFont="1" applyFill="1" applyBorder="1" applyProtection="1">
      <alignment horizontal="center" vertical="center" wrapText="1"/>
      <protection locked="0"/>
    </xf>
    <xf numFmtId="49" fontId="18" fillId="0" borderId="52" xfId="194" applyNumberFormat="1" applyFont="1" applyFill="1" applyBorder="1" applyAlignment="1">
      <alignment horizontal="center" vertical="center" wrapText="1"/>
    </xf>
    <xf numFmtId="49" fontId="18" fillId="0" borderId="52" xfId="195" applyNumberFormat="1" applyFont="1" applyFill="1" applyBorder="1" applyAlignment="1">
      <alignment horizontal="center" vertical="center" wrapText="1"/>
    </xf>
    <xf numFmtId="0" fontId="11" fillId="0" borderId="55" xfId="89" applyNumberFormat="1" applyFont="1" applyFill="1" applyBorder="1" applyAlignment="1" applyProtection="1">
      <alignment horizontal="left"/>
    </xf>
    <xf numFmtId="0" fontId="11" fillId="0" borderId="55" xfId="89" applyFont="1" applyFill="1" applyBorder="1" applyAlignment="1" applyProtection="1">
      <alignment horizontal="left"/>
      <protection locked="0"/>
    </xf>
    <xf numFmtId="169" fontId="27" fillId="0" borderId="25" xfId="44" applyNumberFormat="1" applyFont="1" applyFill="1" applyBorder="1" applyAlignment="1" applyProtection="1">
      <alignment horizontal="right"/>
    </xf>
    <xf numFmtId="169" fontId="18" fillId="0" borderId="31" xfId="191" applyNumberFormat="1" applyFont="1" applyFill="1" applyBorder="1" applyAlignment="1">
      <alignment horizontal="right"/>
    </xf>
  </cellXfs>
  <cellStyles count="208">
    <cellStyle name="br" xfId="177"/>
    <cellStyle name="br 2" xfId="206"/>
    <cellStyle name="col" xfId="176"/>
    <cellStyle name="col 2" xfId="205"/>
    <cellStyle name="style0" xfId="178"/>
    <cellStyle name="td" xfId="179"/>
    <cellStyle name="tr" xfId="175"/>
    <cellStyle name="tr 2" xfId="204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2 3" xfId="190"/>
    <cellStyle name="xl23" xfId="8"/>
    <cellStyle name="xl23 3" xfId="192"/>
    <cellStyle name="xl24" xfId="12"/>
    <cellStyle name="xl24 3" xfId="193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2 2" xfId="194"/>
    <cellStyle name="xl62 3" xfId="195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  <cellStyle name="Обычный 2" xfId="196"/>
    <cellStyle name="Обычный 3" xfId="191"/>
    <cellStyle name="Обычный 4" xfId="197"/>
    <cellStyle name="Обычный 5" xfId="202"/>
    <cellStyle name="Обычный 6" xfId="203"/>
    <cellStyle name="Обычный 7" xfId="207"/>
    <cellStyle name="Обычный_Анадырский ПРОГНОЗ на 2008 г по доходам с посел" xfId="200"/>
    <cellStyle name="Обычный_Билибинский ПРОГНОЗ на 2008 г по доходам с посел" xfId="198"/>
    <cellStyle name="Обычный_ПРОГНОЗ на 2008 г по доходам с посел" xfId="199"/>
    <cellStyle name="Стиль 1" xfId="20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9"/>
  <sheetViews>
    <sheetView zoomScaleNormal="100" zoomScaleSheetLayoutView="100" workbookViewId="0">
      <selection activeCell="B7" sqref="B7"/>
    </sheetView>
  </sheetViews>
  <sheetFormatPr defaultRowHeight="13.2" x14ac:dyDescent="0.25"/>
  <cols>
    <col min="1" max="1" width="33.88671875" style="1" customWidth="1"/>
    <col min="2" max="2" width="36.88671875" style="1" customWidth="1"/>
    <col min="3" max="3" width="12.109375" style="2" customWidth="1"/>
    <col min="4" max="4" width="14.6640625" style="27" customWidth="1"/>
    <col min="5" max="5" width="14.44140625" style="27" customWidth="1"/>
    <col min="6" max="6" width="19" style="2" customWidth="1"/>
    <col min="7" max="9" width="9.109375" style="2" customWidth="1"/>
    <col min="10" max="256" width="9.109375" style="2"/>
    <col min="257" max="257" width="30.33203125" style="2" customWidth="1"/>
    <col min="258" max="258" width="61.109375" style="2" customWidth="1"/>
    <col min="259" max="262" width="19" style="2" customWidth="1"/>
    <col min="263" max="265" width="9.109375" style="2" customWidth="1"/>
    <col min="266" max="512" width="9.109375" style="2"/>
    <col min="513" max="513" width="30.33203125" style="2" customWidth="1"/>
    <col min="514" max="514" width="61.109375" style="2" customWidth="1"/>
    <col min="515" max="518" width="19" style="2" customWidth="1"/>
    <col min="519" max="521" width="9.109375" style="2" customWidth="1"/>
    <col min="522" max="768" width="9.109375" style="2"/>
    <col min="769" max="769" width="30.33203125" style="2" customWidth="1"/>
    <col min="770" max="770" width="61.109375" style="2" customWidth="1"/>
    <col min="771" max="774" width="19" style="2" customWidth="1"/>
    <col min="775" max="777" width="9.109375" style="2" customWidth="1"/>
    <col min="778" max="1024" width="9.109375" style="2"/>
    <col min="1025" max="1025" width="30.33203125" style="2" customWidth="1"/>
    <col min="1026" max="1026" width="61.109375" style="2" customWidth="1"/>
    <col min="1027" max="1030" width="19" style="2" customWidth="1"/>
    <col min="1031" max="1033" width="9.109375" style="2" customWidth="1"/>
    <col min="1034" max="1280" width="9.109375" style="2"/>
    <col min="1281" max="1281" width="30.33203125" style="2" customWidth="1"/>
    <col min="1282" max="1282" width="61.109375" style="2" customWidth="1"/>
    <col min="1283" max="1286" width="19" style="2" customWidth="1"/>
    <col min="1287" max="1289" width="9.109375" style="2" customWidth="1"/>
    <col min="1290" max="1536" width="9.109375" style="2"/>
    <col min="1537" max="1537" width="30.33203125" style="2" customWidth="1"/>
    <col min="1538" max="1538" width="61.109375" style="2" customWidth="1"/>
    <col min="1539" max="1542" width="19" style="2" customWidth="1"/>
    <col min="1543" max="1545" width="9.109375" style="2" customWidth="1"/>
    <col min="1546" max="1792" width="9.109375" style="2"/>
    <col min="1793" max="1793" width="30.33203125" style="2" customWidth="1"/>
    <col min="1794" max="1794" width="61.109375" style="2" customWidth="1"/>
    <col min="1795" max="1798" width="19" style="2" customWidth="1"/>
    <col min="1799" max="1801" width="9.109375" style="2" customWidth="1"/>
    <col min="1802" max="2048" width="9.109375" style="2"/>
    <col min="2049" max="2049" width="30.33203125" style="2" customWidth="1"/>
    <col min="2050" max="2050" width="61.109375" style="2" customWidth="1"/>
    <col min="2051" max="2054" width="19" style="2" customWidth="1"/>
    <col min="2055" max="2057" width="9.109375" style="2" customWidth="1"/>
    <col min="2058" max="2304" width="9.109375" style="2"/>
    <col min="2305" max="2305" width="30.33203125" style="2" customWidth="1"/>
    <col min="2306" max="2306" width="61.109375" style="2" customWidth="1"/>
    <col min="2307" max="2310" width="19" style="2" customWidth="1"/>
    <col min="2311" max="2313" width="9.109375" style="2" customWidth="1"/>
    <col min="2314" max="2560" width="9.109375" style="2"/>
    <col min="2561" max="2561" width="30.33203125" style="2" customWidth="1"/>
    <col min="2562" max="2562" width="61.109375" style="2" customWidth="1"/>
    <col min="2563" max="2566" width="19" style="2" customWidth="1"/>
    <col min="2567" max="2569" width="9.109375" style="2" customWidth="1"/>
    <col min="2570" max="2816" width="9.109375" style="2"/>
    <col min="2817" max="2817" width="30.33203125" style="2" customWidth="1"/>
    <col min="2818" max="2818" width="61.109375" style="2" customWidth="1"/>
    <col min="2819" max="2822" width="19" style="2" customWidth="1"/>
    <col min="2823" max="2825" width="9.109375" style="2" customWidth="1"/>
    <col min="2826" max="3072" width="9.109375" style="2"/>
    <col min="3073" max="3073" width="30.33203125" style="2" customWidth="1"/>
    <col min="3074" max="3074" width="61.109375" style="2" customWidth="1"/>
    <col min="3075" max="3078" width="19" style="2" customWidth="1"/>
    <col min="3079" max="3081" width="9.109375" style="2" customWidth="1"/>
    <col min="3082" max="3328" width="9.109375" style="2"/>
    <col min="3329" max="3329" width="30.33203125" style="2" customWidth="1"/>
    <col min="3330" max="3330" width="61.109375" style="2" customWidth="1"/>
    <col min="3331" max="3334" width="19" style="2" customWidth="1"/>
    <col min="3335" max="3337" width="9.109375" style="2" customWidth="1"/>
    <col min="3338" max="3584" width="9.109375" style="2"/>
    <col min="3585" max="3585" width="30.33203125" style="2" customWidth="1"/>
    <col min="3586" max="3586" width="61.109375" style="2" customWidth="1"/>
    <col min="3587" max="3590" width="19" style="2" customWidth="1"/>
    <col min="3591" max="3593" width="9.109375" style="2" customWidth="1"/>
    <col min="3594" max="3840" width="9.109375" style="2"/>
    <col min="3841" max="3841" width="30.33203125" style="2" customWidth="1"/>
    <col min="3842" max="3842" width="61.109375" style="2" customWidth="1"/>
    <col min="3843" max="3846" width="19" style="2" customWidth="1"/>
    <col min="3847" max="3849" width="9.109375" style="2" customWidth="1"/>
    <col min="3850" max="4096" width="9.109375" style="2"/>
    <col min="4097" max="4097" width="30.33203125" style="2" customWidth="1"/>
    <col min="4098" max="4098" width="61.109375" style="2" customWidth="1"/>
    <col min="4099" max="4102" width="19" style="2" customWidth="1"/>
    <col min="4103" max="4105" width="9.109375" style="2" customWidth="1"/>
    <col min="4106" max="4352" width="9.109375" style="2"/>
    <col min="4353" max="4353" width="30.33203125" style="2" customWidth="1"/>
    <col min="4354" max="4354" width="61.109375" style="2" customWidth="1"/>
    <col min="4355" max="4358" width="19" style="2" customWidth="1"/>
    <col min="4359" max="4361" width="9.109375" style="2" customWidth="1"/>
    <col min="4362" max="4608" width="9.109375" style="2"/>
    <col min="4609" max="4609" width="30.33203125" style="2" customWidth="1"/>
    <col min="4610" max="4610" width="61.109375" style="2" customWidth="1"/>
    <col min="4611" max="4614" width="19" style="2" customWidth="1"/>
    <col min="4615" max="4617" width="9.109375" style="2" customWidth="1"/>
    <col min="4618" max="4864" width="9.109375" style="2"/>
    <col min="4865" max="4865" width="30.33203125" style="2" customWidth="1"/>
    <col min="4866" max="4866" width="61.109375" style="2" customWidth="1"/>
    <col min="4867" max="4870" width="19" style="2" customWidth="1"/>
    <col min="4871" max="4873" width="9.109375" style="2" customWidth="1"/>
    <col min="4874" max="5120" width="9.109375" style="2"/>
    <col min="5121" max="5121" width="30.33203125" style="2" customWidth="1"/>
    <col min="5122" max="5122" width="61.109375" style="2" customWidth="1"/>
    <col min="5123" max="5126" width="19" style="2" customWidth="1"/>
    <col min="5127" max="5129" width="9.109375" style="2" customWidth="1"/>
    <col min="5130" max="5376" width="9.109375" style="2"/>
    <col min="5377" max="5377" width="30.33203125" style="2" customWidth="1"/>
    <col min="5378" max="5378" width="61.109375" style="2" customWidth="1"/>
    <col min="5379" max="5382" width="19" style="2" customWidth="1"/>
    <col min="5383" max="5385" width="9.109375" style="2" customWidth="1"/>
    <col min="5386" max="5632" width="9.109375" style="2"/>
    <col min="5633" max="5633" width="30.33203125" style="2" customWidth="1"/>
    <col min="5634" max="5634" width="61.109375" style="2" customWidth="1"/>
    <col min="5635" max="5638" width="19" style="2" customWidth="1"/>
    <col min="5639" max="5641" width="9.109375" style="2" customWidth="1"/>
    <col min="5642" max="5888" width="9.109375" style="2"/>
    <col min="5889" max="5889" width="30.33203125" style="2" customWidth="1"/>
    <col min="5890" max="5890" width="61.109375" style="2" customWidth="1"/>
    <col min="5891" max="5894" width="19" style="2" customWidth="1"/>
    <col min="5895" max="5897" width="9.109375" style="2" customWidth="1"/>
    <col min="5898" max="6144" width="9.109375" style="2"/>
    <col min="6145" max="6145" width="30.33203125" style="2" customWidth="1"/>
    <col min="6146" max="6146" width="61.109375" style="2" customWidth="1"/>
    <col min="6147" max="6150" width="19" style="2" customWidth="1"/>
    <col min="6151" max="6153" width="9.109375" style="2" customWidth="1"/>
    <col min="6154" max="6400" width="9.109375" style="2"/>
    <col min="6401" max="6401" width="30.33203125" style="2" customWidth="1"/>
    <col min="6402" max="6402" width="61.109375" style="2" customWidth="1"/>
    <col min="6403" max="6406" width="19" style="2" customWidth="1"/>
    <col min="6407" max="6409" width="9.109375" style="2" customWidth="1"/>
    <col min="6410" max="6656" width="9.109375" style="2"/>
    <col min="6657" max="6657" width="30.33203125" style="2" customWidth="1"/>
    <col min="6658" max="6658" width="61.109375" style="2" customWidth="1"/>
    <col min="6659" max="6662" width="19" style="2" customWidth="1"/>
    <col min="6663" max="6665" width="9.109375" style="2" customWidth="1"/>
    <col min="6666" max="6912" width="9.109375" style="2"/>
    <col min="6913" max="6913" width="30.33203125" style="2" customWidth="1"/>
    <col min="6914" max="6914" width="61.109375" style="2" customWidth="1"/>
    <col min="6915" max="6918" width="19" style="2" customWidth="1"/>
    <col min="6919" max="6921" width="9.109375" style="2" customWidth="1"/>
    <col min="6922" max="7168" width="9.109375" style="2"/>
    <col min="7169" max="7169" width="30.33203125" style="2" customWidth="1"/>
    <col min="7170" max="7170" width="61.109375" style="2" customWidth="1"/>
    <col min="7171" max="7174" width="19" style="2" customWidth="1"/>
    <col min="7175" max="7177" width="9.109375" style="2" customWidth="1"/>
    <col min="7178" max="7424" width="9.109375" style="2"/>
    <col min="7425" max="7425" width="30.33203125" style="2" customWidth="1"/>
    <col min="7426" max="7426" width="61.109375" style="2" customWidth="1"/>
    <col min="7427" max="7430" width="19" style="2" customWidth="1"/>
    <col min="7431" max="7433" width="9.109375" style="2" customWidth="1"/>
    <col min="7434" max="7680" width="9.109375" style="2"/>
    <col min="7681" max="7681" width="30.33203125" style="2" customWidth="1"/>
    <col min="7682" max="7682" width="61.109375" style="2" customWidth="1"/>
    <col min="7683" max="7686" width="19" style="2" customWidth="1"/>
    <col min="7687" max="7689" width="9.109375" style="2" customWidth="1"/>
    <col min="7690" max="7936" width="9.109375" style="2"/>
    <col min="7937" max="7937" width="30.33203125" style="2" customWidth="1"/>
    <col min="7938" max="7938" width="61.109375" style="2" customWidth="1"/>
    <col min="7939" max="7942" width="19" style="2" customWidth="1"/>
    <col min="7943" max="7945" width="9.109375" style="2" customWidth="1"/>
    <col min="7946" max="8192" width="9.109375" style="2"/>
    <col min="8193" max="8193" width="30.33203125" style="2" customWidth="1"/>
    <col min="8194" max="8194" width="61.109375" style="2" customWidth="1"/>
    <col min="8195" max="8198" width="19" style="2" customWidth="1"/>
    <col min="8199" max="8201" width="9.109375" style="2" customWidth="1"/>
    <col min="8202" max="8448" width="9.109375" style="2"/>
    <col min="8449" max="8449" width="30.33203125" style="2" customWidth="1"/>
    <col min="8450" max="8450" width="61.109375" style="2" customWidth="1"/>
    <col min="8451" max="8454" width="19" style="2" customWidth="1"/>
    <col min="8455" max="8457" width="9.109375" style="2" customWidth="1"/>
    <col min="8458" max="8704" width="9.109375" style="2"/>
    <col min="8705" max="8705" width="30.33203125" style="2" customWidth="1"/>
    <col min="8706" max="8706" width="61.109375" style="2" customWidth="1"/>
    <col min="8707" max="8710" width="19" style="2" customWidth="1"/>
    <col min="8711" max="8713" width="9.109375" style="2" customWidth="1"/>
    <col min="8714" max="8960" width="9.109375" style="2"/>
    <col min="8961" max="8961" width="30.33203125" style="2" customWidth="1"/>
    <col min="8962" max="8962" width="61.109375" style="2" customWidth="1"/>
    <col min="8963" max="8966" width="19" style="2" customWidth="1"/>
    <col min="8967" max="8969" width="9.109375" style="2" customWidth="1"/>
    <col min="8970" max="9216" width="9.109375" style="2"/>
    <col min="9217" max="9217" width="30.33203125" style="2" customWidth="1"/>
    <col min="9218" max="9218" width="61.109375" style="2" customWidth="1"/>
    <col min="9219" max="9222" width="19" style="2" customWidth="1"/>
    <col min="9223" max="9225" width="9.109375" style="2" customWidth="1"/>
    <col min="9226" max="9472" width="9.109375" style="2"/>
    <col min="9473" max="9473" width="30.33203125" style="2" customWidth="1"/>
    <col min="9474" max="9474" width="61.109375" style="2" customWidth="1"/>
    <col min="9475" max="9478" width="19" style="2" customWidth="1"/>
    <col min="9479" max="9481" width="9.109375" style="2" customWidth="1"/>
    <col min="9482" max="9728" width="9.109375" style="2"/>
    <col min="9729" max="9729" width="30.33203125" style="2" customWidth="1"/>
    <col min="9730" max="9730" width="61.109375" style="2" customWidth="1"/>
    <col min="9731" max="9734" width="19" style="2" customWidth="1"/>
    <col min="9735" max="9737" width="9.109375" style="2" customWidth="1"/>
    <col min="9738" max="9984" width="9.109375" style="2"/>
    <col min="9985" max="9985" width="30.33203125" style="2" customWidth="1"/>
    <col min="9986" max="9986" width="61.109375" style="2" customWidth="1"/>
    <col min="9987" max="9990" width="19" style="2" customWidth="1"/>
    <col min="9991" max="9993" width="9.109375" style="2" customWidth="1"/>
    <col min="9994" max="10240" width="9.109375" style="2"/>
    <col min="10241" max="10241" width="30.33203125" style="2" customWidth="1"/>
    <col min="10242" max="10242" width="61.109375" style="2" customWidth="1"/>
    <col min="10243" max="10246" width="19" style="2" customWidth="1"/>
    <col min="10247" max="10249" width="9.109375" style="2" customWidth="1"/>
    <col min="10250" max="10496" width="9.109375" style="2"/>
    <col min="10497" max="10497" width="30.33203125" style="2" customWidth="1"/>
    <col min="10498" max="10498" width="61.109375" style="2" customWidth="1"/>
    <col min="10499" max="10502" width="19" style="2" customWidth="1"/>
    <col min="10503" max="10505" width="9.109375" style="2" customWidth="1"/>
    <col min="10506" max="10752" width="9.109375" style="2"/>
    <col min="10753" max="10753" width="30.33203125" style="2" customWidth="1"/>
    <col min="10754" max="10754" width="61.109375" style="2" customWidth="1"/>
    <col min="10755" max="10758" width="19" style="2" customWidth="1"/>
    <col min="10759" max="10761" width="9.109375" style="2" customWidth="1"/>
    <col min="10762" max="11008" width="9.109375" style="2"/>
    <col min="11009" max="11009" width="30.33203125" style="2" customWidth="1"/>
    <col min="11010" max="11010" width="61.109375" style="2" customWidth="1"/>
    <col min="11011" max="11014" width="19" style="2" customWidth="1"/>
    <col min="11015" max="11017" width="9.109375" style="2" customWidth="1"/>
    <col min="11018" max="11264" width="9.109375" style="2"/>
    <col min="11265" max="11265" width="30.33203125" style="2" customWidth="1"/>
    <col min="11266" max="11266" width="61.109375" style="2" customWidth="1"/>
    <col min="11267" max="11270" width="19" style="2" customWidth="1"/>
    <col min="11271" max="11273" width="9.109375" style="2" customWidth="1"/>
    <col min="11274" max="11520" width="9.109375" style="2"/>
    <col min="11521" max="11521" width="30.33203125" style="2" customWidth="1"/>
    <col min="11522" max="11522" width="61.109375" style="2" customWidth="1"/>
    <col min="11523" max="11526" width="19" style="2" customWidth="1"/>
    <col min="11527" max="11529" width="9.109375" style="2" customWidth="1"/>
    <col min="11530" max="11776" width="9.109375" style="2"/>
    <col min="11777" max="11777" width="30.33203125" style="2" customWidth="1"/>
    <col min="11778" max="11778" width="61.109375" style="2" customWidth="1"/>
    <col min="11779" max="11782" width="19" style="2" customWidth="1"/>
    <col min="11783" max="11785" width="9.109375" style="2" customWidth="1"/>
    <col min="11786" max="12032" width="9.109375" style="2"/>
    <col min="12033" max="12033" width="30.33203125" style="2" customWidth="1"/>
    <col min="12034" max="12034" width="61.109375" style="2" customWidth="1"/>
    <col min="12035" max="12038" width="19" style="2" customWidth="1"/>
    <col min="12039" max="12041" width="9.109375" style="2" customWidth="1"/>
    <col min="12042" max="12288" width="9.109375" style="2"/>
    <col min="12289" max="12289" width="30.33203125" style="2" customWidth="1"/>
    <col min="12290" max="12290" width="61.109375" style="2" customWidth="1"/>
    <col min="12291" max="12294" width="19" style="2" customWidth="1"/>
    <col min="12295" max="12297" width="9.109375" style="2" customWidth="1"/>
    <col min="12298" max="12544" width="9.109375" style="2"/>
    <col min="12545" max="12545" width="30.33203125" style="2" customWidth="1"/>
    <col min="12546" max="12546" width="61.109375" style="2" customWidth="1"/>
    <col min="12547" max="12550" width="19" style="2" customWidth="1"/>
    <col min="12551" max="12553" width="9.109375" style="2" customWidth="1"/>
    <col min="12554" max="12800" width="9.109375" style="2"/>
    <col min="12801" max="12801" width="30.33203125" style="2" customWidth="1"/>
    <col min="12802" max="12802" width="61.109375" style="2" customWidth="1"/>
    <col min="12803" max="12806" width="19" style="2" customWidth="1"/>
    <col min="12807" max="12809" width="9.109375" style="2" customWidth="1"/>
    <col min="12810" max="13056" width="9.109375" style="2"/>
    <col min="13057" max="13057" width="30.33203125" style="2" customWidth="1"/>
    <col min="13058" max="13058" width="61.109375" style="2" customWidth="1"/>
    <col min="13059" max="13062" width="19" style="2" customWidth="1"/>
    <col min="13063" max="13065" width="9.109375" style="2" customWidth="1"/>
    <col min="13066" max="13312" width="9.109375" style="2"/>
    <col min="13313" max="13313" width="30.33203125" style="2" customWidth="1"/>
    <col min="13314" max="13314" width="61.109375" style="2" customWidth="1"/>
    <col min="13315" max="13318" width="19" style="2" customWidth="1"/>
    <col min="13319" max="13321" width="9.109375" style="2" customWidth="1"/>
    <col min="13322" max="13568" width="9.109375" style="2"/>
    <col min="13569" max="13569" width="30.33203125" style="2" customWidth="1"/>
    <col min="13570" max="13570" width="61.109375" style="2" customWidth="1"/>
    <col min="13571" max="13574" width="19" style="2" customWidth="1"/>
    <col min="13575" max="13577" width="9.109375" style="2" customWidth="1"/>
    <col min="13578" max="13824" width="9.109375" style="2"/>
    <col min="13825" max="13825" width="30.33203125" style="2" customWidth="1"/>
    <col min="13826" max="13826" width="61.109375" style="2" customWidth="1"/>
    <col min="13827" max="13830" width="19" style="2" customWidth="1"/>
    <col min="13831" max="13833" width="9.109375" style="2" customWidth="1"/>
    <col min="13834" max="14080" width="9.109375" style="2"/>
    <col min="14081" max="14081" width="30.33203125" style="2" customWidth="1"/>
    <col min="14082" max="14082" width="61.109375" style="2" customWidth="1"/>
    <col min="14083" max="14086" width="19" style="2" customWidth="1"/>
    <col min="14087" max="14089" width="9.109375" style="2" customWidth="1"/>
    <col min="14090" max="14336" width="9.109375" style="2"/>
    <col min="14337" max="14337" width="30.33203125" style="2" customWidth="1"/>
    <col min="14338" max="14338" width="61.109375" style="2" customWidth="1"/>
    <col min="14339" max="14342" width="19" style="2" customWidth="1"/>
    <col min="14343" max="14345" width="9.109375" style="2" customWidth="1"/>
    <col min="14346" max="14592" width="9.109375" style="2"/>
    <col min="14593" max="14593" width="30.33203125" style="2" customWidth="1"/>
    <col min="14594" max="14594" width="61.109375" style="2" customWidth="1"/>
    <col min="14595" max="14598" width="19" style="2" customWidth="1"/>
    <col min="14599" max="14601" width="9.109375" style="2" customWidth="1"/>
    <col min="14602" max="14848" width="9.109375" style="2"/>
    <col min="14849" max="14849" width="30.33203125" style="2" customWidth="1"/>
    <col min="14850" max="14850" width="61.109375" style="2" customWidth="1"/>
    <col min="14851" max="14854" width="19" style="2" customWidth="1"/>
    <col min="14855" max="14857" width="9.109375" style="2" customWidth="1"/>
    <col min="14858" max="15104" width="9.109375" style="2"/>
    <col min="15105" max="15105" width="30.33203125" style="2" customWidth="1"/>
    <col min="15106" max="15106" width="61.109375" style="2" customWidth="1"/>
    <col min="15107" max="15110" width="19" style="2" customWidth="1"/>
    <col min="15111" max="15113" width="9.109375" style="2" customWidth="1"/>
    <col min="15114" max="15360" width="9.109375" style="2"/>
    <col min="15361" max="15361" width="30.33203125" style="2" customWidth="1"/>
    <col min="15362" max="15362" width="61.109375" style="2" customWidth="1"/>
    <col min="15363" max="15366" width="19" style="2" customWidth="1"/>
    <col min="15367" max="15369" width="9.109375" style="2" customWidth="1"/>
    <col min="15370" max="15616" width="9.109375" style="2"/>
    <col min="15617" max="15617" width="30.33203125" style="2" customWidth="1"/>
    <col min="15618" max="15618" width="61.109375" style="2" customWidth="1"/>
    <col min="15619" max="15622" width="19" style="2" customWidth="1"/>
    <col min="15623" max="15625" width="9.109375" style="2" customWidth="1"/>
    <col min="15626" max="15872" width="9.109375" style="2"/>
    <col min="15873" max="15873" width="30.33203125" style="2" customWidth="1"/>
    <col min="15874" max="15874" width="61.109375" style="2" customWidth="1"/>
    <col min="15875" max="15878" width="19" style="2" customWidth="1"/>
    <col min="15879" max="15881" width="9.109375" style="2" customWidth="1"/>
    <col min="15882" max="16128" width="9.109375" style="2"/>
    <col min="16129" max="16129" width="30.33203125" style="2" customWidth="1"/>
    <col min="16130" max="16130" width="61.109375" style="2" customWidth="1"/>
    <col min="16131" max="16134" width="19" style="2" customWidth="1"/>
    <col min="16135" max="16137" width="9.109375" style="2" customWidth="1"/>
    <col min="16138" max="16384" width="9.109375" style="2"/>
  </cols>
  <sheetData>
    <row r="1" spans="1:8" ht="84" customHeight="1" x14ac:dyDescent="0.3">
      <c r="C1" s="119" t="s">
        <v>551</v>
      </c>
      <c r="D1" s="119"/>
      <c r="E1" s="119"/>
    </row>
    <row r="2" spans="1:8" ht="20.25" customHeight="1" x14ac:dyDescent="0.3">
      <c r="A2" s="116" t="s">
        <v>506</v>
      </c>
      <c r="B2" s="116"/>
      <c r="C2" s="116"/>
      <c r="D2" s="118"/>
      <c r="E2" s="118"/>
    </row>
    <row r="3" spans="1:8" ht="15" customHeight="1" x14ac:dyDescent="0.3">
      <c r="A3" s="116" t="s">
        <v>507</v>
      </c>
      <c r="B3" s="116"/>
      <c r="C3" s="117"/>
      <c r="D3" s="118"/>
      <c r="E3" s="118"/>
    </row>
    <row r="4" spans="1:8" ht="17.399999999999999" x14ac:dyDescent="0.3">
      <c r="A4" s="116" t="s">
        <v>547</v>
      </c>
      <c r="B4" s="116"/>
      <c r="C4" s="117"/>
      <c r="D4" s="118"/>
      <c r="E4" s="118"/>
    </row>
    <row r="5" spans="1:8" ht="17.399999999999999" x14ac:dyDescent="0.3">
      <c r="A5" s="92"/>
      <c r="B5" s="92"/>
      <c r="C5" s="93"/>
    </row>
    <row r="6" spans="1:8" ht="13.8" x14ac:dyDescent="0.25">
      <c r="A6" s="109" t="s">
        <v>535</v>
      </c>
      <c r="B6" s="9"/>
      <c r="C6" s="4"/>
      <c r="E6" s="29" t="s">
        <v>516</v>
      </c>
    </row>
    <row r="7" spans="1:8" ht="52.8" x14ac:dyDescent="0.25">
      <c r="A7" s="5" t="s">
        <v>398</v>
      </c>
      <c r="B7" s="5" t="s">
        <v>399</v>
      </c>
      <c r="C7" s="111" t="s">
        <v>548</v>
      </c>
      <c r="D7" s="112" t="s">
        <v>549</v>
      </c>
      <c r="E7" s="86" t="s">
        <v>378</v>
      </c>
    </row>
    <row r="8" spans="1:8" x14ac:dyDescent="0.25">
      <c r="A8" s="113">
        <v>1</v>
      </c>
      <c r="B8" s="113">
        <v>2</v>
      </c>
      <c r="C8" s="113">
        <v>3</v>
      </c>
      <c r="D8" s="114">
        <v>4</v>
      </c>
      <c r="E8" s="115">
        <v>5</v>
      </c>
    </row>
    <row r="9" spans="1:8" s="6" customFormat="1" ht="26.4" x14ac:dyDescent="0.25">
      <c r="A9" s="80" t="s">
        <v>400</v>
      </c>
      <c r="B9" s="81" t="s">
        <v>401</v>
      </c>
      <c r="C9" s="94">
        <f>C10+C16+C19+C29</f>
        <v>821.09999999999991</v>
      </c>
      <c r="D9" s="94">
        <f>D10+D16+D19+D29</f>
        <v>448.9</v>
      </c>
      <c r="E9" s="82">
        <f>D9/C9</f>
        <v>0.54670563877725009</v>
      </c>
    </row>
    <row r="10" spans="1:8" s="6" customFormat="1" x14ac:dyDescent="0.25">
      <c r="A10" s="20" t="s">
        <v>402</v>
      </c>
      <c r="B10" s="21" t="s">
        <v>403</v>
      </c>
      <c r="C10" s="95">
        <f>C11</f>
        <v>525.9</v>
      </c>
      <c r="D10" s="95">
        <f>D11</f>
        <v>307.8</v>
      </c>
      <c r="E10" s="82">
        <f>D10/C10</f>
        <v>0.58528237307472908</v>
      </c>
    </row>
    <row r="11" spans="1:8" s="6" customFormat="1" x14ac:dyDescent="0.25">
      <c r="A11" s="20" t="s">
        <v>404</v>
      </c>
      <c r="B11" s="21" t="s">
        <v>405</v>
      </c>
      <c r="C11" s="95">
        <f>C12+C13+C14</f>
        <v>525.9</v>
      </c>
      <c r="D11" s="95">
        <f>D12+D13+D14</f>
        <v>307.8</v>
      </c>
      <c r="E11" s="82">
        <f>D11/C11</f>
        <v>0.58528237307472908</v>
      </c>
    </row>
    <row r="12" spans="1:8" s="6" customFormat="1" ht="92.4" x14ac:dyDescent="0.25">
      <c r="A12" s="20" t="s">
        <v>406</v>
      </c>
      <c r="B12" s="21" t="s">
        <v>407</v>
      </c>
      <c r="C12" s="95">
        <v>525.79999999999995</v>
      </c>
      <c r="D12" s="95">
        <v>304.10000000000002</v>
      </c>
      <c r="E12" s="82">
        <f>D12/C12</f>
        <v>0.57835678965386084</v>
      </c>
      <c r="F12" s="10"/>
      <c r="H12" s="11"/>
    </row>
    <row r="13" spans="1:8" s="6" customFormat="1" ht="145.19999999999999" x14ac:dyDescent="0.25">
      <c r="A13" s="20" t="s">
        <v>408</v>
      </c>
      <c r="B13" s="21" t="s">
        <v>409</v>
      </c>
      <c r="C13" s="95">
        <v>0.1</v>
      </c>
      <c r="D13" s="96">
        <v>0</v>
      </c>
      <c r="E13" s="82">
        <f>D13/C13</f>
        <v>0</v>
      </c>
      <c r="F13" s="12"/>
    </row>
    <row r="14" spans="1:8" s="6" customFormat="1" ht="38.25" customHeight="1" x14ac:dyDescent="0.25">
      <c r="A14" s="20" t="s">
        <v>410</v>
      </c>
      <c r="B14" s="21" t="s">
        <v>411</v>
      </c>
      <c r="C14" s="95">
        <v>0</v>
      </c>
      <c r="D14" s="96">
        <v>3.7</v>
      </c>
      <c r="E14" s="82"/>
      <c r="F14" s="10"/>
    </row>
    <row r="15" spans="1:8" s="6" customFormat="1" ht="63.75" hidden="1" customHeight="1" x14ac:dyDescent="0.25">
      <c r="A15" s="20" t="s">
        <v>412</v>
      </c>
      <c r="B15" s="21" t="s">
        <v>413</v>
      </c>
      <c r="C15" s="95">
        <v>0</v>
      </c>
      <c r="D15" s="96">
        <v>0</v>
      </c>
      <c r="E15" s="82" t="e">
        <f t="shared" ref="E15:E70" si="0">D15/C15</f>
        <v>#DIV/0!</v>
      </c>
      <c r="F15" s="10"/>
    </row>
    <row r="16" spans="1:8" s="6" customFormat="1" x14ac:dyDescent="0.25">
      <c r="A16" s="20" t="s">
        <v>414</v>
      </c>
      <c r="B16" s="21" t="s">
        <v>415</v>
      </c>
      <c r="C16" s="95">
        <f>C17</f>
        <v>100</v>
      </c>
      <c r="D16" s="95">
        <f>D17</f>
        <v>0</v>
      </c>
      <c r="E16" s="82">
        <f t="shared" si="0"/>
        <v>0</v>
      </c>
      <c r="F16" s="10"/>
    </row>
    <row r="17" spans="1:6" s="6" customFormat="1" x14ac:dyDescent="0.25">
      <c r="A17" s="20" t="s">
        <v>416</v>
      </c>
      <c r="B17" s="22" t="s">
        <v>417</v>
      </c>
      <c r="C17" s="95">
        <f>C18</f>
        <v>100</v>
      </c>
      <c r="D17" s="95">
        <f>D18</f>
        <v>0</v>
      </c>
      <c r="E17" s="82">
        <f t="shared" si="0"/>
        <v>0</v>
      </c>
      <c r="F17" s="10"/>
    </row>
    <row r="18" spans="1:6" s="6" customFormat="1" x14ac:dyDescent="0.25">
      <c r="A18" s="20" t="s">
        <v>418</v>
      </c>
      <c r="B18" s="22" t="s">
        <v>417</v>
      </c>
      <c r="C18" s="95">
        <v>100</v>
      </c>
      <c r="D18" s="96">
        <v>0</v>
      </c>
      <c r="E18" s="82">
        <f t="shared" si="0"/>
        <v>0</v>
      </c>
      <c r="F18" s="10"/>
    </row>
    <row r="19" spans="1:6" s="6" customFormat="1" x14ac:dyDescent="0.25">
      <c r="A19" s="20" t="s">
        <v>419</v>
      </c>
      <c r="B19" s="21" t="s">
        <v>420</v>
      </c>
      <c r="C19" s="95">
        <f>C20+C22</f>
        <v>167.2</v>
      </c>
      <c r="D19" s="95">
        <f>D20+D22</f>
        <v>135.99999999999997</v>
      </c>
      <c r="E19" s="82">
        <f t="shared" ref="E19:E26" si="1">D19/C19</f>
        <v>0.81339712918660279</v>
      </c>
      <c r="F19" s="10"/>
    </row>
    <row r="20" spans="1:6" s="6" customFormat="1" x14ac:dyDescent="0.25">
      <c r="A20" s="20" t="s">
        <v>421</v>
      </c>
      <c r="B20" s="21" t="s">
        <v>422</v>
      </c>
      <c r="C20" s="95">
        <f>C21</f>
        <v>14.2</v>
      </c>
      <c r="D20" s="95">
        <f>D21</f>
        <v>2.1</v>
      </c>
      <c r="E20" s="82">
        <f t="shared" si="1"/>
        <v>0.147887323943662</v>
      </c>
      <c r="F20" s="10"/>
    </row>
    <row r="21" spans="1:6" s="6" customFormat="1" ht="66" x14ac:dyDescent="0.25">
      <c r="A21" s="20" t="s">
        <v>492</v>
      </c>
      <c r="B21" s="21" t="s">
        <v>493</v>
      </c>
      <c r="C21" s="95">
        <v>14.2</v>
      </c>
      <c r="D21" s="96">
        <v>2.1</v>
      </c>
      <c r="E21" s="82">
        <f t="shared" si="1"/>
        <v>0.147887323943662</v>
      </c>
      <c r="F21" s="10"/>
    </row>
    <row r="22" spans="1:6" s="6" customFormat="1" x14ac:dyDescent="0.25">
      <c r="A22" s="20" t="s">
        <v>423</v>
      </c>
      <c r="B22" s="21" t="s">
        <v>424</v>
      </c>
      <c r="C22" s="95">
        <f>C23+C25</f>
        <v>153</v>
      </c>
      <c r="D22" s="95">
        <f>D23+D25</f>
        <v>133.89999999999998</v>
      </c>
      <c r="E22" s="82">
        <f t="shared" si="1"/>
        <v>0.87516339869281035</v>
      </c>
      <c r="F22" s="10"/>
    </row>
    <row r="23" spans="1:6" s="6" customFormat="1" x14ac:dyDescent="0.25">
      <c r="A23" s="20" t="s">
        <v>425</v>
      </c>
      <c r="B23" s="21" t="s">
        <v>494</v>
      </c>
      <c r="C23" s="95">
        <f>C24</f>
        <v>150</v>
      </c>
      <c r="D23" s="95">
        <f>D24</f>
        <v>133.19999999999999</v>
      </c>
      <c r="E23" s="82">
        <f t="shared" si="1"/>
        <v>0.8879999999999999</v>
      </c>
      <c r="F23" s="10"/>
    </row>
    <row r="24" spans="1:6" s="6" customFormat="1" ht="52.8" x14ac:dyDescent="0.25">
      <c r="A24" s="20" t="s">
        <v>495</v>
      </c>
      <c r="B24" s="21" t="s">
        <v>496</v>
      </c>
      <c r="C24" s="95">
        <v>150</v>
      </c>
      <c r="D24" s="96">
        <v>133.19999999999999</v>
      </c>
      <c r="E24" s="82">
        <f t="shared" si="1"/>
        <v>0.8879999999999999</v>
      </c>
      <c r="F24" s="12"/>
    </row>
    <row r="25" spans="1:6" s="6" customFormat="1" ht="20.25" customHeight="1" x14ac:dyDescent="0.25">
      <c r="A25" s="20" t="s">
        <v>426</v>
      </c>
      <c r="B25" s="21" t="s">
        <v>427</v>
      </c>
      <c r="C25" s="95">
        <f>C26</f>
        <v>3</v>
      </c>
      <c r="D25" s="95">
        <f>D26</f>
        <v>0.7</v>
      </c>
      <c r="E25" s="82">
        <f t="shared" si="1"/>
        <v>0.23333333333333331</v>
      </c>
      <c r="F25" s="10"/>
    </row>
    <row r="26" spans="1:6" s="6" customFormat="1" ht="30.75" customHeight="1" x14ac:dyDescent="0.25">
      <c r="A26" s="20" t="s">
        <v>428</v>
      </c>
      <c r="B26" s="21" t="s">
        <v>429</v>
      </c>
      <c r="C26" s="95">
        <v>3</v>
      </c>
      <c r="D26" s="96">
        <v>0.7</v>
      </c>
      <c r="E26" s="82">
        <f t="shared" si="1"/>
        <v>0.23333333333333331</v>
      </c>
      <c r="F26" s="10"/>
    </row>
    <row r="27" spans="1:6" s="6" customFormat="1" ht="38.25" hidden="1" customHeight="1" x14ac:dyDescent="0.25">
      <c r="A27" s="20" t="s">
        <v>430</v>
      </c>
      <c r="B27" s="21" t="s">
        <v>431</v>
      </c>
      <c r="C27" s="95">
        <f>C28</f>
        <v>0</v>
      </c>
      <c r="D27" s="96"/>
      <c r="E27" s="82" t="e">
        <f t="shared" si="0"/>
        <v>#DIV/0!</v>
      </c>
      <c r="F27" s="10"/>
    </row>
    <row r="28" spans="1:6" s="6" customFormat="1" ht="77.25" hidden="1" customHeight="1" x14ac:dyDescent="0.25">
      <c r="A28" s="20" t="s">
        <v>432</v>
      </c>
      <c r="B28" s="21" t="s">
        <v>433</v>
      </c>
      <c r="C28" s="95">
        <v>0</v>
      </c>
      <c r="D28" s="96"/>
      <c r="E28" s="82" t="e">
        <f t="shared" si="0"/>
        <v>#DIV/0!</v>
      </c>
      <c r="F28" s="10"/>
    </row>
    <row r="29" spans="1:6" s="7" customFormat="1" ht="52.8" x14ac:dyDescent="0.25">
      <c r="A29" s="20" t="s">
        <v>497</v>
      </c>
      <c r="B29" s="21" t="s">
        <v>498</v>
      </c>
      <c r="C29" s="95">
        <f>C30</f>
        <v>28</v>
      </c>
      <c r="D29" s="95">
        <f>D30</f>
        <v>5.0999999999999996</v>
      </c>
      <c r="E29" s="82">
        <f>D29/C29</f>
        <v>0.18214285714285713</v>
      </c>
      <c r="F29" s="13"/>
    </row>
    <row r="30" spans="1:6" s="6" customFormat="1" ht="92.4" x14ac:dyDescent="0.25">
      <c r="A30" s="20" t="s">
        <v>499</v>
      </c>
      <c r="B30" s="21" t="s">
        <v>500</v>
      </c>
      <c r="C30" s="95">
        <v>28</v>
      </c>
      <c r="D30" s="95">
        <v>5.0999999999999996</v>
      </c>
      <c r="E30" s="82">
        <f>D30/C30</f>
        <v>0.18214285714285713</v>
      </c>
      <c r="F30" s="10"/>
    </row>
    <row r="31" spans="1:6" s="6" customFormat="1" ht="21.75" hidden="1" customHeight="1" x14ac:dyDescent="0.25">
      <c r="A31" s="20" t="s">
        <v>529</v>
      </c>
      <c r="B31" s="22" t="s">
        <v>434</v>
      </c>
      <c r="C31" s="95"/>
      <c r="D31" s="95">
        <f>D53</f>
        <v>0</v>
      </c>
      <c r="E31" s="82" t="e">
        <f t="shared" si="0"/>
        <v>#DIV/0!</v>
      </c>
      <c r="F31" s="10"/>
    </row>
    <row r="32" spans="1:6" s="6" customFormat="1" ht="25.5" hidden="1" customHeight="1" x14ac:dyDescent="0.25">
      <c r="A32" s="20" t="s">
        <v>435</v>
      </c>
      <c r="B32" s="21" t="s">
        <v>436</v>
      </c>
      <c r="C32" s="95">
        <f>C33+C39+C36</f>
        <v>0</v>
      </c>
      <c r="D32" s="95">
        <f t="shared" ref="D32:D33" si="2">D33</f>
        <v>0</v>
      </c>
      <c r="E32" s="82" t="e">
        <f t="shared" si="0"/>
        <v>#DIV/0!</v>
      </c>
      <c r="F32" s="10"/>
    </row>
    <row r="33" spans="1:6" s="6" customFormat="1" ht="63.75" hidden="1" customHeight="1" x14ac:dyDescent="0.25">
      <c r="A33" s="20" t="s">
        <v>437</v>
      </c>
      <c r="B33" s="25" t="s">
        <v>438</v>
      </c>
      <c r="C33" s="95">
        <f>C34</f>
        <v>0</v>
      </c>
      <c r="D33" s="95">
        <f t="shared" si="2"/>
        <v>0</v>
      </c>
      <c r="E33" s="82" t="e">
        <f t="shared" si="0"/>
        <v>#DIV/0!</v>
      </c>
      <c r="F33" s="10"/>
    </row>
    <row r="34" spans="1:6" s="6" customFormat="1" ht="51" hidden="1" customHeight="1" x14ac:dyDescent="0.25">
      <c r="A34" s="20" t="s">
        <v>439</v>
      </c>
      <c r="B34" s="25" t="s">
        <v>440</v>
      </c>
      <c r="C34" s="95">
        <f>C35</f>
        <v>0</v>
      </c>
      <c r="D34" s="96">
        <v>0</v>
      </c>
      <c r="E34" s="82" t="e">
        <f t="shared" si="0"/>
        <v>#DIV/0!</v>
      </c>
      <c r="F34" s="10"/>
    </row>
    <row r="35" spans="1:6" s="6" customFormat="1" ht="63.75" hidden="1" customHeight="1" x14ac:dyDescent="0.25">
      <c r="A35" s="20" t="s">
        <v>517</v>
      </c>
      <c r="B35" s="21" t="s">
        <v>524</v>
      </c>
      <c r="C35" s="95">
        <v>0</v>
      </c>
      <c r="D35" s="96">
        <v>0</v>
      </c>
      <c r="E35" s="82" t="e">
        <f t="shared" si="0"/>
        <v>#DIV/0!</v>
      </c>
      <c r="F35" s="10"/>
    </row>
    <row r="36" spans="1:6" s="6" customFormat="1" ht="25.5" hidden="1" customHeight="1" x14ac:dyDescent="0.25">
      <c r="A36" s="31" t="s">
        <v>441</v>
      </c>
      <c r="B36" s="31" t="s">
        <v>442</v>
      </c>
      <c r="C36" s="95">
        <f>C37</f>
        <v>0</v>
      </c>
      <c r="D36" s="96"/>
      <c r="E36" s="82" t="e">
        <f t="shared" si="0"/>
        <v>#DIV/0!</v>
      </c>
      <c r="F36" s="10"/>
    </row>
    <row r="37" spans="1:6" s="6" customFormat="1" ht="38.25" hidden="1" customHeight="1" x14ac:dyDescent="0.25">
      <c r="A37" s="31" t="s">
        <v>443</v>
      </c>
      <c r="B37" s="31" t="s">
        <v>444</v>
      </c>
      <c r="C37" s="95">
        <f>C38</f>
        <v>0</v>
      </c>
      <c r="D37" s="95">
        <f t="shared" ref="D37" si="3">D38</f>
        <v>0</v>
      </c>
      <c r="E37" s="82" t="e">
        <f t="shared" si="0"/>
        <v>#DIV/0!</v>
      </c>
      <c r="F37" s="10"/>
    </row>
    <row r="38" spans="1:6" s="6" customFormat="1" ht="38.25" hidden="1" customHeight="1" x14ac:dyDescent="0.25">
      <c r="A38" s="30" t="s">
        <v>445</v>
      </c>
      <c r="B38" s="31" t="s">
        <v>446</v>
      </c>
      <c r="C38" s="95">
        <v>0</v>
      </c>
      <c r="D38" s="95">
        <f>D39</f>
        <v>0</v>
      </c>
      <c r="E38" s="82" t="e">
        <f t="shared" si="0"/>
        <v>#DIV/0!</v>
      </c>
      <c r="F38" s="10"/>
    </row>
    <row r="39" spans="1:6" s="6" customFormat="1" ht="63.75" hidden="1" customHeight="1" x14ac:dyDescent="0.25">
      <c r="A39" s="20" t="s">
        <v>447</v>
      </c>
      <c r="B39" s="33" t="s">
        <v>448</v>
      </c>
      <c r="C39" s="95">
        <f>C40</f>
        <v>0</v>
      </c>
      <c r="D39" s="96"/>
      <c r="E39" s="82" t="e">
        <f t="shared" si="0"/>
        <v>#DIV/0!</v>
      </c>
      <c r="F39" s="12"/>
    </row>
    <row r="40" spans="1:6" s="6" customFormat="1" ht="63.75" hidden="1" customHeight="1" x14ac:dyDescent="0.25">
      <c r="A40" s="20" t="s">
        <v>449</v>
      </c>
      <c r="B40" s="31" t="s">
        <v>450</v>
      </c>
      <c r="C40" s="95">
        <f>C41</f>
        <v>0</v>
      </c>
      <c r="D40" s="96"/>
      <c r="E40" s="82" t="e">
        <f t="shared" si="0"/>
        <v>#DIV/0!</v>
      </c>
      <c r="F40" s="10"/>
    </row>
    <row r="41" spans="1:6" s="6" customFormat="1" ht="58.5" hidden="1" customHeight="1" x14ac:dyDescent="0.25">
      <c r="A41" s="20" t="s">
        <v>451</v>
      </c>
      <c r="B41" s="26" t="s">
        <v>452</v>
      </c>
      <c r="C41" s="95">
        <v>0</v>
      </c>
      <c r="D41" s="96"/>
      <c r="E41" s="82" t="e">
        <f t="shared" si="0"/>
        <v>#DIV/0!</v>
      </c>
      <c r="F41" s="10"/>
    </row>
    <row r="42" spans="1:6" s="7" customFormat="1" ht="25.5" hidden="1" customHeight="1" x14ac:dyDescent="0.25">
      <c r="A42" s="20" t="s">
        <v>453</v>
      </c>
      <c r="B42" s="26" t="s">
        <v>454</v>
      </c>
      <c r="C42" s="95">
        <f>C43</f>
        <v>0</v>
      </c>
      <c r="D42" s="96"/>
      <c r="E42" s="82" t="e">
        <f t="shared" si="0"/>
        <v>#DIV/0!</v>
      </c>
      <c r="F42" s="10"/>
    </row>
    <row r="43" spans="1:6" s="7" customFormat="1" ht="12.75" hidden="1" customHeight="1" x14ac:dyDescent="0.25">
      <c r="A43" s="20" t="s">
        <v>455</v>
      </c>
      <c r="B43" s="26" t="s">
        <v>456</v>
      </c>
      <c r="C43" s="95">
        <f>C44</f>
        <v>0</v>
      </c>
      <c r="D43" s="96"/>
      <c r="E43" s="82" t="e">
        <f t="shared" si="0"/>
        <v>#DIV/0!</v>
      </c>
      <c r="F43" s="10"/>
    </row>
    <row r="44" spans="1:6" s="6" customFormat="1" ht="12.75" hidden="1" customHeight="1" x14ac:dyDescent="0.25">
      <c r="A44" s="20" t="s">
        <v>457</v>
      </c>
      <c r="B44" s="26" t="s">
        <v>458</v>
      </c>
      <c r="C44" s="95">
        <v>0</v>
      </c>
      <c r="D44" s="96"/>
      <c r="E44" s="82" t="e">
        <f t="shared" si="0"/>
        <v>#DIV/0!</v>
      </c>
      <c r="F44" s="10"/>
    </row>
    <row r="45" spans="1:6" s="7" customFormat="1" ht="25.5" hidden="1" customHeight="1" x14ac:dyDescent="0.25">
      <c r="A45" s="20" t="s">
        <v>459</v>
      </c>
      <c r="B45" s="26" t="s">
        <v>460</v>
      </c>
      <c r="C45" s="95">
        <f>C46</f>
        <v>0</v>
      </c>
      <c r="D45" s="96"/>
      <c r="E45" s="82" t="e">
        <f t="shared" si="0"/>
        <v>#DIV/0!</v>
      </c>
      <c r="F45" s="10"/>
    </row>
    <row r="46" spans="1:6" s="7" customFormat="1" ht="25.5" hidden="1" customHeight="1" x14ac:dyDescent="0.25">
      <c r="A46" s="20" t="s">
        <v>461</v>
      </c>
      <c r="B46" s="26" t="s">
        <v>462</v>
      </c>
      <c r="C46" s="95">
        <f>C47</f>
        <v>0</v>
      </c>
      <c r="D46" s="96"/>
      <c r="E46" s="82" t="e">
        <f t="shared" si="0"/>
        <v>#DIV/0!</v>
      </c>
      <c r="F46" s="10"/>
    </row>
    <row r="47" spans="1:6" s="7" customFormat="1" ht="25.5" hidden="1" customHeight="1" x14ac:dyDescent="0.25">
      <c r="A47" s="20" t="s">
        <v>463</v>
      </c>
      <c r="B47" s="26" t="s">
        <v>464</v>
      </c>
      <c r="C47" s="95">
        <f>C48</f>
        <v>0</v>
      </c>
      <c r="D47" s="96"/>
      <c r="E47" s="82" t="e">
        <f t="shared" si="0"/>
        <v>#DIV/0!</v>
      </c>
      <c r="F47" s="10"/>
    </row>
    <row r="48" spans="1:6" s="6" customFormat="1" ht="24.75" hidden="1" customHeight="1" x14ac:dyDescent="0.25">
      <c r="A48" s="20" t="s">
        <v>465</v>
      </c>
      <c r="B48" s="26" t="s">
        <v>466</v>
      </c>
      <c r="C48" s="95">
        <v>0</v>
      </c>
      <c r="D48" s="96"/>
      <c r="E48" s="82" t="e">
        <f t="shared" si="0"/>
        <v>#DIV/0!</v>
      </c>
      <c r="F48" s="10"/>
    </row>
    <row r="49" spans="1:6" s="6" customFormat="1" ht="24.75" hidden="1" customHeight="1" x14ac:dyDescent="0.25">
      <c r="A49" s="20" t="s">
        <v>467</v>
      </c>
      <c r="B49" s="26" t="s">
        <v>468</v>
      </c>
      <c r="C49" s="95">
        <v>0</v>
      </c>
      <c r="D49" s="96"/>
      <c r="E49" s="82" t="e">
        <f t="shared" si="0"/>
        <v>#DIV/0!</v>
      </c>
      <c r="F49" s="10"/>
    </row>
    <row r="50" spans="1:6" s="7" customFormat="1" ht="12.75" hidden="1" customHeight="1" x14ac:dyDescent="0.25">
      <c r="A50" s="20" t="s">
        <v>469</v>
      </c>
      <c r="B50" s="26" t="s">
        <v>470</v>
      </c>
      <c r="C50" s="95">
        <f>C51</f>
        <v>0</v>
      </c>
      <c r="D50" s="96"/>
      <c r="E50" s="82" t="e">
        <f t="shared" si="0"/>
        <v>#DIV/0!</v>
      </c>
      <c r="F50" s="10"/>
    </row>
    <row r="51" spans="1:6" s="7" customFormat="1" ht="25.5" hidden="1" customHeight="1" x14ac:dyDescent="0.25">
      <c r="A51" s="20" t="s">
        <v>471</v>
      </c>
      <c r="B51" s="26" t="s">
        <v>472</v>
      </c>
      <c r="C51" s="95">
        <f>C52</f>
        <v>0</v>
      </c>
      <c r="D51" s="96"/>
      <c r="E51" s="82" t="e">
        <f t="shared" si="0"/>
        <v>#DIV/0!</v>
      </c>
      <c r="F51" s="10"/>
    </row>
    <row r="52" spans="1:6" s="6" customFormat="1" ht="25.5" hidden="1" customHeight="1" x14ac:dyDescent="0.25">
      <c r="A52" s="20" t="s">
        <v>473</v>
      </c>
      <c r="B52" s="26" t="s">
        <v>474</v>
      </c>
      <c r="C52" s="95">
        <v>0</v>
      </c>
      <c r="D52" s="96"/>
      <c r="E52" s="82" t="e">
        <f t="shared" si="0"/>
        <v>#DIV/0!</v>
      </c>
      <c r="F52" s="10"/>
    </row>
    <row r="53" spans="1:6" s="6" customFormat="1" ht="25.5" hidden="1" customHeight="1" x14ac:dyDescent="0.25">
      <c r="A53" s="20" t="s">
        <v>525</v>
      </c>
      <c r="B53" s="26" t="s">
        <v>526</v>
      </c>
      <c r="C53" s="95"/>
      <c r="D53" s="96">
        <f>D54</f>
        <v>0</v>
      </c>
      <c r="E53" s="82" t="e">
        <f t="shared" si="0"/>
        <v>#DIV/0!</v>
      </c>
      <c r="F53" s="10"/>
    </row>
    <row r="54" spans="1:6" s="6" customFormat="1" ht="25.5" hidden="1" customHeight="1" x14ac:dyDescent="0.25">
      <c r="A54" s="20" t="s">
        <v>527</v>
      </c>
      <c r="B54" s="26" t="s">
        <v>528</v>
      </c>
      <c r="C54" s="95"/>
      <c r="D54" s="96">
        <v>0</v>
      </c>
      <c r="E54" s="82" t="e">
        <f t="shared" si="0"/>
        <v>#DIV/0!</v>
      </c>
      <c r="F54" s="10"/>
    </row>
    <row r="55" spans="1:6" s="6" customFormat="1" x14ac:dyDescent="0.25">
      <c r="A55" s="78" t="s">
        <v>475</v>
      </c>
      <c r="B55" s="79" t="s">
        <v>476</v>
      </c>
      <c r="C55" s="97">
        <f>C56+C65+C70+C69</f>
        <v>4102.2000000000007</v>
      </c>
      <c r="D55" s="97">
        <f>D56+D70+D69</f>
        <v>2853.3</v>
      </c>
      <c r="E55" s="82">
        <f>D55/C55</f>
        <v>0.69555360538247757</v>
      </c>
      <c r="F55" s="14"/>
    </row>
    <row r="56" spans="1:6" s="6" customFormat="1" ht="39.6" x14ac:dyDescent="0.25">
      <c r="A56" s="23" t="s">
        <v>477</v>
      </c>
      <c r="B56" s="22" t="s">
        <v>478</v>
      </c>
      <c r="C56" s="98">
        <f>C57+C62</f>
        <v>3808.2000000000003</v>
      </c>
      <c r="D56" s="98">
        <f>D57+D62</f>
        <v>2723.1000000000004</v>
      </c>
      <c r="E56" s="82">
        <f>D56/C56</f>
        <v>0.71506223412635894</v>
      </c>
      <c r="F56" s="12"/>
    </row>
    <row r="57" spans="1:6" s="6" customFormat="1" ht="27.75" customHeight="1" x14ac:dyDescent="0.25">
      <c r="A57" s="23" t="s">
        <v>518</v>
      </c>
      <c r="B57" s="22" t="s">
        <v>479</v>
      </c>
      <c r="C57" s="95">
        <f>C58</f>
        <v>3494.8</v>
      </c>
      <c r="D57" s="95">
        <f>D58</f>
        <v>2515.8000000000002</v>
      </c>
      <c r="E57" s="82">
        <f>D57/C57</f>
        <v>0.71986952043035368</v>
      </c>
      <c r="F57" s="10"/>
    </row>
    <row r="58" spans="1:6" s="6" customFormat="1" ht="26.4" x14ac:dyDescent="0.25">
      <c r="A58" s="23" t="s">
        <v>519</v>
      </c>
      <c r="B58" s="22" t="s">
        <v>501</v>
      </c>
      <c r="C58" s="95">
        <f>C59</f>
        <v>3494.8</v>
      </c>
      <c r="D58" s="95">
        <f>D59</f>
        <v>2515.8000000000002</v>
      </c>
      <c r="E58" s="82">
        <f>D58/C58</f>
        <v>0.71986952043035368</v>
      </c>
      <c r="F58" s="12"/>
    </row>
    <row r="59" spans="1:6" s="6" customFormat="1" ht="24.75" customHeight="1" x14ac:dyDescent="0.25">
      <c r="A59" s="23" t="s">
        <v>520</v>
      </c>
      <c r="B59" s="22" t="s">
        <v>502</v>
      </c>
      <c r="C59" s="95">
        <v>3494.8</v>
      </c>
      <c r="D59" s="95">
        <v>2515.8000000000002</v>
      </c>
      <c r="E59" s="82">
        <f>D59/C59</f>
        <v>0.71986952043035368</v>
      </c>
      <c r="F59" s="10"/>
    </row>
    <row r="60" spans="1:6" s="6" customFormat="1" ht="25.5" hidden="1" customHeight="1" x14ac:dyDescent="0.25">
      <c r="A60" s="23" t="s">
        <v>480</v>
      </c>
      <c r="B60" s="22" t="s">
        <v>481</v>
      </c>
      <c r="C60" s="95">
        <f>C61</f>
        <v>0</v>
      </c>
      <c r="D60" s="96"/>
      <c r="E60" s="82" t="e">
        <f t="shared" si="0"/>
        <v>#DIV/0!</v>
      </c>
      <c r="F60" s="12"/>
    </row>
    <row r="61" spans="1:6" s="6" customFormat="1" ht="25.5" hidden="1" customHeight="1" x14ac:dyDescent="0.25">
      <c r="A61" s="23" t="s">
        <v>482</v>
      </c>
      <c r="B61" s="22" t="s">
        <v>483</v>
      </c>
      <c r="C61" s="95">
        <v>0</v>
      </c>
      <c r="D61" s="96"/>
      <c r="E61" s="82" t="e">
        <f t="shared" si="0"/>
        <v>#DIV/0!</v>
      </c>
      <c r="F61" s="10"/>
    </row>
    <row r="62" spans="1:6" s="7" customFormat="1" ht="26.4" x14ac:dyDescent="0.25">
      <c r="A62" s="23" t="s">
        <v>521</v>
      </c>
      <c r="B62" s="22" t="s">
        <v>503</v>
      </c>
      <c r="C62" s="95">
        <f>C63</f>
        <v>313.39999999999998</v>
      </c>
      <c r="D62" s="95">
        <f>D63</f>
        <v>207.3</v>
      </c>
      <c r="E62" s="82">
        <f>D62/C62</f>
        <v>0.66145500957243153</v>
      </c>
      <c r="F62" s="13"/>
    </row>
    <row r="63" spans="1:6" s="7" customFormat="1" ht="39.6" x14ac:dyDescent="0.25">
      <c r="A63" s="23" t="s">
        <v>522</v>
      </c>
      <c r="B63" s="22" t="s">
        <v>504</v>
      </c>
      <c r="C63" s="95">
        <f>C64</f>
        <v>313.39999999999998</v>
      </c>
      <c r="D63" s="95">
        <f>D64</f>
        <v>207.3</v>
      </c>
      <c r="E63" s="82">
        <f>D63/C63</f>
        <v>0.66145500957243153</v>
      </c>
      <c r="F63" s="13"/>
    </row>
    <row r="64" spans="1:6" s="6" customFormat="1" ht="27.75" customHeight="1" x14ac:dyDescent="0.25">
      <c r="A64" s="23" t="s">
        <v>523</v>
      </c>
      <c r="B64" s="22" t="s">
        <v>505</v>
      </c>
      <c r="C64" s="95">
        <v>313.39999999999998</v>
      </c>
      <c r="D64" s="96">
        <v>207.3</v>
      </c>
      <c r="E64" s="82">
        <f>D64/C64</f>
        <v>0.66145500957243153</v>
      </c>
      <c r="F64" s="10"/>
    </row>
    <row r="65" spans="1:7" s="7" customFormat="1" ht="77.25" hidden="1" customHeight="1" x14ac:dyDescent="0.25">
      <c r="A65" s="24" t="s">
        <v>484</v>
      </c>
      <c r="B65" s="34" t="s">
        <v>534</v>
      </c>
      <c r="C65" s="95">
        <f>C66</f>
        <v>0</v>
      </c>
      <c r="D65" s="99"/>
      <c r="E65" s="82" t="e">
        <f t="shared" si="0"/>
        <v>#DIV/0!</v>
      </c>
      <c r="F65" s="10"/>
    </row>
    <row r="66" spans="1:7" s="7" customFormat="1" ht="51" hidden="1" customHeight="1" x14ac:dyDescent="0.25">
      <c r="A66" s="24" t="s">
        <v>485</v>
      </c>
      <c r="B66" s="25" t="s">
        <v>486</v>
      </c>
      <c r="C66" s="95">
        <f>C67</f>
        <v>0</v>
      </c>
      <c r="D66" s="100"/>
      <c r="E66" s="82" t="e">
        <f t="shared" si="0"/>
        <v>#DIV/0!</v>
      </c>
      <c r="F66" s="10"/>
    </row>
    <row r="67" spans="1:7" s="7" customFormat="1" ht="51" hidden="1" customHeight="1" x14ac:dyDescent="0.25">
      <c r="A67" s="24" t="s">
        <v>487</v>
      </c>
      <c r="B67" s="25" t="s">
        <v>488</v>
      </c>
      <c r="C67" s="95">
        <f>C68</f>
        <v>0</v>
      </c>
      <c r="D67" s="100"/>
      <c r="E67" s="82" t="e">
        <f t="shared" si="0"/>
        <v>#DIV/0!</v>
      </c>
      <c r="F67" s="10"/>
    </row>
    <row r="68" spans="1:7" s="6" customFormat="1" ht="48" hidden="1" customHeight="1" x14ac:dyDescent="0.25">
      <c r="A68" s="24" t="s">
        <v>489</v>
      </c>
      <c r="B68" s="25" t="s">
        <v>490</v>
      </c>
      <c r="C68" s="95">
        <v>0</v>
      </c>
      <c r="D68" s="100"/>
      <c r="E68" s="82" t="e">
        <f t="shared" si="0"/>
        <v>#DIV/0!</v>
      </c>
      <c r="F68" s="10"/>
    </row>
    <row r="69" spans="1:7" s="6" customFormat="1" ht="48" customHeight="1" x14ac:dyDescent="0.25">
      <c r="A69" s="24" t="s">
        <v>541</v>
      </c>
      <c r="B69" s="25" t="s">
        <v>540</v>
      </c>
      <c r="C69" s="95">
        <f>130.2+163.8</f>
        <v>294</v>
      </c>
      <c r="D69" s="101">
        <v>130.19999999999999</v>
      </c>
      <c r="E69" s="82">
        <f>D69/C69</f>
        <v>0.44285714285714284</v>
      </c>
      <c r="F69" s="10"/>
    </row>
    <row r="70" spans="1:7" s="6" customFormat="1" ht="63.75" hidden="1" customHeight="1" x14ac:dyDescent="0.25">
      <c r="A70" s="23" t="s">
        <v>536</v>
      </c>
      <c r="B70" s="22" t="s">
        <v>537</v>
      </c>
      <c r="C70" s="95"/>
      <c r="D70" s="101"/>
      <c r="E70" s="82" t="e">
        <f t="shared" si="0"/>
        <v>#DIV/0!</v>
      </c>
      <c r="F70" s="10"/>
    </row>
    <row r="71" spans="1:7" x14ac:dyDescent="0.25">
      <c r="A71" s="32" t="s">
        <v>491</v>
      </c>
      <c r="B71" s="32"/>
      <c r="C71" s="102">
        <f>C55+C9</f>
        <v>4923.3000000000011</v>
      </c>
      <c r="D71" s="102">
        <f>D55+D9</f>
        <v>3302.2000000000003</v>
      </c>
      <c r="E71" s="82">
        <f>D71/C71</f>
        <v>0.6707289825929762</v>
      </c>
      <c r="F71" s="10"/>
    </row>
    <row r="72" spans="1:7" x14ac:dyDescent="0.25">
      <c r="A72" s="8"/>
      <c r="B72" s="8"/>
      <c r="C72" s="15"/>
      <c r="D72" s="35"/>
      <c r="E72" s="36"/>
      <c r="F72" s="10"/>
    </row>
    <row r="73" spans="1:7" x14ac:dyDescent="0.25">
      <c r="A73" s="8"/>
      <c r="B73" s="8"/>
      <c r="C73" s="15"/>
      <c r="D73" s="35"/>
      <c r="E73" s="35"/>
      <c r="F73" s="12"/>
    </row>
    <row r="74" spans="1:7" x14ac:dyDescent="0.25">
      <c r="A74" s="8"/>
      <c r="B74" s="8"/>
      <c r="C74" s="15"/>
      <c r="E74" s="28"/>
      <c r="F74" s="10"/>
    </row>
    <row r="75" spans="1:7" x14ac:dyDescent="0.25">
      <c r="A75" s="8"/>
      <c r="B75" s="8"/>
      <c r="C75" s="16"/>
      <c r="F75" s="10"/>
      <c r="G75" s="17"/>
    </row>
    <row r="76" spans="1:7" x14ac:dyDescent="0.25">
      <c r="A76" s="18"/>
      <c r="B76" s="8"/>
      <c r="C76" s="16"/>
      <c r="F76" s="19"/>
    </row>
    <row r="77" spans="1:7" x14ac:dyDescent="0.25">
      <c r="A77" s="8"/>
      <c r="B77" s="8"/>
      <c r="C77" s="15"/>
    </row>
    <row r="78" spans="1:7" x14ac:dyDescent="0.25">
      <c r="A78" s="8"/>
      <c r="B78" s="8"/>
    </row>
    <row r="79" spans="1:7" x14ac:dyDescent="0.25">
      <c r="A79" s="8"/>
      <c r="B79" s="8"/>
    </row>
    <row r="80" spans="1:7" x14ac:dyDescent="0.25">
      <c r="A80" s="8"/>
      <c r="B80" s="8"/>
    </row>
    <row r="81" spans="1:5" x14ac:dyDescent="0.25">
      <c r="A81" s="8"/>
      <c r="B81" s="8"/>
    </row>
    <row r="82" spans="1:5" x14ac:dyDescent="0.25">
      <c r="A82" s="8"/>
      <c r="B82" s="8"/>
    </row>
    <row r="83" spans="1:5" x14ac:dyDescent="0.25">
      <c r="A83" s="8"/>
      <c r="B83" s="8"/>
      <c r="D83" s="2"/>
      <c r="E83" s="2"/>
    </row>
    <row r="84" spans="1:5" x14ac:dyDescent="0.25">
      <c r="A84" s="8"/>
      <c r="B84" s="8"/>
      <c r="D84" s="2"/>
      <c r="E84" s="2"/>
    </row>
    <row r="85" spans="1:5" x14ac:dyDescent="0.25">
      <c r="A85" s="8"/>
      <c r="B85" s="8"/>
      <c r="D85" s="2"/>
      <c r="E85" s="2"/>
    </row>
    <row r="86" spans="1:5" x14ac:dyDescent="0.25">
      <c r="A86" s="8"/>
      <c r="B86" s="8"/>
      <c r="D86" s="2"/>
      <c r="E86" s="2"/>
    </row>
    <row r="87" spans="1:5" x14ac:dyDescent="0.25">
      <c r="A87" s="8"/>
      <c r="B87" s="8"/>
      <c r="D87" s="2"/>
      <c r="E87" s="2"/>
    </row>
    <row r="88" spans="1:5" x14ac:dyDescent="0.25">
      <c r="A88" s="8"/>
      <c r="B88" s="8"/>
      <c r="D88" s="2"/>
      <c r="E88" s="2"/>
    </row>
    <row r="89" spans="1:5" x14ac:dyDescent="0.25">
      <c r="A89" s="8"/>
      <c r="B89" s="8"/>
      <c r="D89" s="2"/>
      <c r="E89" s="2"/>
    </row>
    <row r="90" spans="1:5" x14ac:dyDescent="0.25">
      <c r="A90" s="8"/>
      <c r="B90" s="8"/>
      <c r="D90" s="2"/>
      <c r="E90" s="2"/>
    </row>
    <row r="91" spans="1:5" x14ac:dyDescent="0.25">
      <c r="A91" s="8"/>
      <c r="B91" s="8"/>
      <c r="D91" s="2"/>
      <c r="E91" s="2"/>
    </row>
    <row r="92" spans="1:5" x14ac:dyDescent="0.25">
      <c r="A92" s="8"/>
      <c r="B92" s="8"/>
      <c r="D92" s="2"/>
      <c r="E92" s="2"/>
    </row>
    <row r="93" spans="1:5" x14ac:dyDescent="0.25">
      <c r="A93" s="8"/>
      <c r="B93" s="8"/>
      <c r="D93" s="2"/>
      <c r="E93" s="2"/>
    </row>
    <row r="94" spans="1:5" x14ac:dyDescent="0.25">
      <c r="A94" s="8"/>
      <c r="B94" s="8"/>
      <c r="D94" s="2"/>
      <c r="E94" s="2"/>
    </row>
    <row r="95" spans="1:5" x14ac:dyDescent="0.25">
      <c r="A95" s="8"/>
      <c r="B95" s="8"/>
      <c r="D95" s="2"/>
      <c r="E95" s="2"/>
    </row>
    <row r="96" spans="1:5" x14ac:dyDescent="0.25">
      <c r="A96" s="8"/>
      <c r="B96" s="8"/>
      <c r="D96" s="2"/>
      <c r="E96" s="2"/>
    </row>
    <row r="97" spans="1:5" x14ac:dyDescent="0.25">
      <c r="A97" s="8"/>
      <c r="B97" s="8"/>
      <c r="D97" s="2"/>
      <c r="E97" s="2"/>
    </row>
    <row r="98" spans="1:5" x14ac:dyDescent="0.25">
      <c r="A98" s="8"/>
      <c r="B98" s="8"/>
      <c r="D98" s="2"/>
      <c r="E98" s="2"/>
    </row>
    <row r="99" spans="1:5" x14ac:dyDescent="0.25">
      <c r="A99" s="8"/>
      <c r="B99" s="8"/>
      <c r="D99" s="2"/>
      <c r="E99" s="2"/>
    </row>
    <row r="100" spans="1:5" x14ac:dyDescent="0.25">
      <c r="A100" s="8"/>
      <c r="B100" s="8"/>
      <c r="D100" s="2"/>
      <c r="E100" s="2"/>
    </row>
    <row r="101" spans="1:5" x14ac:dyDescent="0.25">
      <c r="A101" s="8"/>
      <c r="B101" s="8"/>
      <c r="D101" s="2"/>
      <c r="E101" s="2"/>
    </row>
    <row r="102" spans="1:5" x14ac:dyDescent="0.25">
      <c r="A102" s="8"/>
      <c r="B102" s="8"/>
      <c r="D102" s="2"/>
      <c r="E102" s="2"/>
    </row>
    <row r="103" spans="1:5" x14ac:dyDescent="0.25">
      <c r="A103" s="8"/>
      <c r="B103" s="8"/>
      <c r="D103" s="2"/>
      <c r="E103" s="2"/>
    </row>
    <row r="104" spans="1:5" x14ac:dyDescent="0.25">
      <c r="A104" s="8"/>
      <c r="B104" s="8"/>
      <c r="D104" s="2"/>
      <c r="E104" s="2"/>
    </row>
    <row r="105" spans="1:5" x14ac:dyDescent="0.25">
      <c r="A105" s="8"/>
      <c r="B105" s="8"/>
      <c r="D105" s="2"/>
      <c r="E105" s="2"/>
    </row>
    <row r="106" spans="1:5" x14ac:dyDescent="0.25">
      <c r="A106" s="8"/>
      <c r="B106" s="8"/>
      <c r="D106" s="2"/>
      <c r="E106" s="2"/>
    </row>
    <row r="107" spans="1:5" x14ac:dyDescent="0.25">
      <c r="A107" s="8"/>
      <c r="B107" s="8"/>
      <c r="D107" s="2"/>
      <c r="E107" s="2"/>
    </row>
    <row r="108" spans="1:5" x14ac:dyDescent="0.25">
      <c r="A108" s="8"/>
      <c r="B108" s="8"/>
      <c r="D108" s="2"/>
      <c r="E108" s="2"/>
    </row>
    <row r="109" spans="1:5" x14ac:dyDescent="0.25">
      <c r="A109" s="8"/>
      <c r="B109" s="8"/>
      <c r="D109" s="2"/>
      <c r="E109" s="2"/>
    </row>
    <row r="110" spans="1:5" x14ac:dyDescent="0.25">
      <c r="A110" s="8"/>
      <c r="B110" s="8"/>
      <c r="D110" s="2"/>
      <c r="E110" s="2"/>
    </row>
    <row r="111" spans="1:5" x14ac:dyDescent="0.25">
      <c r="A111" s="8"/>
      <c r="B111" s="8"/>
      <c r="D111" s="2"/>
      <c r="E111" s="2"/>
    </row>
    <row r="112" spans="1:5" x14ac:dyDescent="0.25">
      <c r="A112" s="8"/>
      <c r="B112" s="8"/>
      <c r="D112" s="2"/>
      <c r="E112" s="2"/>
    </row>
    <row r="113" spans="1:5" x14ac:dyDescent="0.25">
      <c r="A113" s="8"/>
      <c r="B113" s="8"/>
      <c r="D113" s="2"/>
      <c r="E113" s="2"/>
    </row>
    <row r="114" spans="1:5" x14ac:dyDescent="0.25">
      <c r="A114" s="8"/>
      <c r="B114" s="8"/>
      <c r="D114" s="2"/>
      <c r="E114" s="2"/>
    </row>
    <row r="115" spans="1:5" x14ac:dyDescent="0.25">
      <c r="A115" s="8"/>
      <c r="B115" s="8"/>
      <c r="D115" s="2"/>
      <c r="E115" s="2"/>
    </row>
    <row r="116" spans="1:5" x14ac:dyDescent="0.25">
      <c r="A116" s="8"/>
      <c r="B116" s="8"/>
      <c r="D116" s="2"/>
      <c r="E116" s="2"/>
    </row>
    <row r="117" spans="1:5" x14ac:dyDescent="0.25">
      <c r="A117" s="8"/>
      <c r="B117" s="8"/>
      <c r="D117" s="2"/>
      <c r="E117" s="2"/>
    </row>
    <row r="118" spans="1:5" x14ac:dyDescent="0.25">
      <c r="A118" s="8"/>
      <c r="B118" s="8"/>
      <c r="D118" s="2"/>
      <c r="E118" s="2"/>
    </row>
    <row r="119" spans="1:5" x14ac:dyDescent="0.25">
      <c r="A119" s="8"/>
      <c r="B119" s="8"/>
      <c r="D119" s="2"/>
      <c r="E119" s="2"/>
    </row>
    <row r="120" spans="1:5" x14ac:dyDescent="0.25">
      <c r="A120" s="8"/>
      <c r="B120" s="8"/>
      <c r="D120" s="2"/>
      <c r="E120" s="2"/>
    </row>
    <row r="121" spans="1:5" x14ac:dyDescent="0.25">
      <c r="A121" s="8"/>
      <c r="B121" s="8"/>
      <c r="D121" s="2"/>
      <c r="E121" s="2"/>
    </row>
    <row r="122" spans="1:5" x14ac:dyDescent="0.25">
      <c r="A122" s="8"/>
      <c r="B122" s="8"/>
      <c r="D122" s="2"/>
      <c r="E122" s="2"/>
    </row>
    <row r="123" spans="1:5" x14ac:dyDescent="0.25">
      <c r="A123" s="8"/>
      <c r="B123" s="8"/>
      <c r="D123" s="2"/>
      <c r="E123" s="2"/>
    </row>
    <row r="124" spans="1:5" x14ac:dyDescent="0.25">
      <c r="A124" s="8"/>
      <c r="B124" s="8"/>
      <c r="D124" s="2"/>
      <c r="E124" s="2"/>
    </row>
    <row r="125" spans="1:5" x14ac:dyDescent="0.25">
      <c r="A125" s="8"/>
      <c r="B125" s="8"/>
      <c r="D125" s="2"/>
      <c r="E125" s="2"/>
    </row>
    <row r="126" spans="1:5" x14ac:dyDescent="0.25">
      <c r="A126" s="8"/>
      <c r="B126" s="8"/>
      <c r="D126" s="2"/>
      <c r="E126" s="2"/>
    </row>
    <row r="127" spans="1:5" x14ac:dyDescent="0.25">
      <c r="A127" s="8"/>
      <c r="B127" s="8"/>
      <c r="D127" s="2"/>
      <c r="E127" s="2"/>
    </row>
    <row r="128" spans="1:5" x14ac:dyDescent="0.25">
      <c r="A128" s="8"/>
      <c r="B128" s="8"/>
      <c r="D128" s="2"/>
      <c r="E128" s="2"/>
    </row>
    <row r="129" spans="1:5" x14ac:dyDescent="0.25">
      <c r="A129" s="8"/>
      <c r="B129" s="8"/>
      <c r="D129" s="2"/>
      <c r="E129" s="2"/>
    </row>
    <row r="130" spans="1:5" x14ac:dyDescent="0.25">
      <c r="A130" s="8"/>
      <c r="B130" s="8"/>
      <c r="D130" s="2"/>
      <c r="E130" s="2"/>
    </row>
    <row r="131" spans="1:5" x14ac:dyDescent="0.25">
      <c r="A131" s="8"/>
      <c r="B131" s="8"/>
      <c r="D131" s="2"/>
      <c r="E131" s="2"/>
    </row>
    <row r="132" spans="1:5" x14ac:dyDescent="0.25">
      <c r="A132" s="8"/>
      <c r="B132" s="8"/>
      <c r="D132" s="2"/>
      <c r="E132" s="2"/>
    </row>
    <row r="133" spans="1:5" x14ac:dyDescent="0.25">
      <c r="A133" s="8"/>
      <c r="B133" s="8"/>
      <c r="D133" s="2"/>
      <c r="E133" s="2"/>
    </row>
    <row r="134" spans="1:5" x14ac:dyDescent="0.25">
      <c r="A134" s="8"/>
      <c r="B134" s="8"/>
      <c r="D134" s="2"/>
      <c r="E134" s="2"/>
    </row>
    <row r="135" spans="1:5" x14ac:dyDescent="0.25">
      <c r="A135" s="8"/>
      <c r="B135" s="8"/>
      <c r="D135" s="2"/>
      <c r="E135" s="2"/>
    </row>
    <row r="136" spans="1:5" x14ac:dyDescent="0.25">
      <c r="A136" s="8"/>
      <c r="B136" s="8"/>
      <c r="D136" s="2"/>
      <c r="E136" s="2"/>
    </row>
    <row r="137" spans="1:5" x14ac:dyDescent="0.25">
      <c r="A137" s="8"/>
      <c r="B137" s="8"/>
      <c r="D137" s="2"/>
      <c r="E137" s="2"/>
    </row>
    <row r="138" spans="1:5" x14ac:dyDescent="0.25">
      <c r="A138" s="8"/>
      <c r="B138" s="8"/>
      <c r="D138" s="2"/>
      <c r="E138" s="2"/>
    </row>
    <row r="139" spans="1:5" x14ac:dyDescent="0.25">
      <c r="A139" s="8"/>
      <c r="B139" s="8"/>
      <c r="D139" s="2"/>
      <c r="E139" s="2"/>
    </row>
    <row r="140" spans="1:5" x14ac:dyDescent="0.25">
      <c r="A140" s="8"/>
      <c r="B140" s="8"/>
      <c r="D140" s="2"/>
      <c r="E140" s="2"/>
    </row>
    <row r="141" spans="1:5" x14ac:dyDescent="0.25">
      <c r="A141" s="8"/>
      <c r="B141" s="8"/>
      <c r="D141" s="2"/>
      <c r="E141" s="2"/>
    </row>
    <row r="142" spans="1:5" x14ac:dyDescent="0.25">
      <c r="A142" s="8"/>
      <c r="B142" s="8"/>
      <c r="D142" s="2"/>
      <c r="E142" s="2"/>
    </row>
    <row r="143" spans="1:5" x14ac:dyDescent="0.25">
      <c r="A143" s="8"/>
      <c r="B143" s="8"/>
      <c r="D143" s="2"/>
      <c r="E143" s="2"/>
    </row>
    <row r="144" spans="1:5" x14ac:dyDescent="0.25">
      <c r="A144" s="8"/>
      <c r="B144" s="8"/>
      <c r="D144" s="2"/>
      <c r="E144" s="2"/>
    </row>
    <row r="145" spans="1:5" x14ac:dyDescent="0.25">
      <c r="A145" s="8"/>
      <c r="B145" s="8"/>
      <c r="D145" s="2"/>
      <c r="E145" s="2"/>
    </row>
    <row r="146" spans="1:5" x14ac:dyDescent="0.25">
      <c r="A146" s="8"/>
      <c r="B146" s="8"/>
      <c r="D146" s="2"/>
      <c r="E146" s="2"/>
    </row>
    <row r="147" spans="1:5" x14ac:dyDescent="0.25">
      <c r="A147" s="8"/>
      <c r="B147" s="8"/>
      <c r="D147" s="2"/>
      <c r="E147" s="2"/>
    </row>
    <row r="148" spans="1:5" x14ac:dyDescent="0.25">
      <c r="A148" s="8"/>
      <c r="B148" s="8"/>
      <c r="D148" s="2"/>
      <c r="E148" s="2"/>
    </row>
    <row r="149" spans="1:5" x14ac:dyDescent="0.25">
      <c r="A149" s="8"/>
      <c r="B149" s="8"/>
      <c r="D149" s="2"/>
      <c r="E149" s="2"/>
    </row>
    <row r="150" spans="1:5" x14ac:dyDescent="0.25">
      <c r="A150" s="8"/>
      <c r="B150" s="8"/>
      <c r="D150" s="2"/>
      <c r="E150" s="2"/>
    </row>
    <row r="151" spans="1:5" x14ac:dyDescent="0.25">
      <c r="A151" s="8"/>
      <c r="B151" s="8"/>
      <c r="D151" s="2"/>
      <c r="E151" s="2"/>
    </row>
    <row r="152" spans="1:5" x14ac:dyDescent="0.25">
      <c r="A152" s="8"/>
      <c r="B152" s="8"/>
      <c r="D152" s="2"/>
      <c r="E152" s="2"/>
    </row>
    <row r="153" spans="1:5" x14ac:dyDescent="0.25">
      <c r="A153" s="8"/>
      <c r="B153" s="8"/>
      <c r="D153" s="2"/>
      <c r="E153" s="2"/>
    </row>
    <row r="154" spans="1:5" x14ac:dyDescent="0.25">
      <c r="A154" s="8"/>
      <c r="B154" s="8"/>
      <c r="D154" s="2"/>
      <c r="E154" s="2"/>
    </row>
    <row r="155" spans="1:5" x14ac:dyDescent="0.25">
      <c r="A155" s="3"/>
      <c r="B155" s="3"/>
      <c r="D155" s="2"/>
      <c r="E155" s="2"/>
    </row>
    <row r="156" spans="1:5" x14ac:dyDescent="0.25">
      <c r="A156" s="3"/>
      <c r="B156" s="3"/>
      <c r="D156" s="2"/>
      <c r="E156" s="2"/>
    </row>
    <row r="157" spans="1:5" x14ac:dyDescent="0.25">
      <c r="A157" s="3"/>
      <c r="B157" s="3"/>
      <c r="D157" s="2"/>
      <c r="E157" s="2"/>
    </row>
    <row r="158" spans="1:5" x14ac:dyDescent="0.25">
      <c r="A158" s="3"/>
      <c r="B158" s="3"/>
      <c r="D158" s="2"/>
      <c r="E158" s="2"/>
    </row>
    <row r="159" spans="1:5" x14ac:dyDescent="0.25">
      <c r="A159" s="3"/>
      <c r="B159" s="3"/>
      <c r="D159" s="2"/>
      <c r="E159" s="2"/>
    </row>
    <row r="160" spans="1:5" x14ac:dyDescent="0.25">
      <c r="A160" s="3"/>
      <c r="B160" s="3"/>
      <c r="D160" s="2"/>
      <c r="E160" s="2"/>
    </row>
    <row r="161" spans="1:5" x14ac:dyDescent="0.25">
      <c r="A161" s="3"/>
      <c r="B161" s="3"/>
      <c r="D161" s="2"/>
      <c r="E161" s="2"/>
    </row>
    <row r="162" spans="1:5" x14ac:dyDescent="0.25">
      <c r="A162" s="3"/>
      <c r="B162" s="3"/>
      <c r="D162" s="2"/>
      <c r="E162" s="2"/>
    </row>
    <row r="163" spans="1:5" x14ac:dyDescent="0.25">
      <c r="A163" s="3"/>
      <c r="B163" s="3"/>
      <c r="D163" s="2"/>
      <c r="E163" s="2"/>
    </row>
    <row r="164" spans="1:5" x14ac:dyDescent="0.25">
      <c r="A164" s="3"/>
      <c r="B164" s="3"/>
      <c r="D164" s="2"/>
      <c r="E164" s="2"/>
    </row>
    <row r="165" spans="1:5" x14ac:dyDescent="0.25">
      <c r="A165" s="3"/>
      <c r="B165" s="3"/>
      <c r="D165" s="2"/>
      <c r="E165" s="2"/>
    </row>
    <row r="166" spans="1:5" x14ac:dyDescent="0.25">
      <c r="A166" s="3"/>
      <c r="B166" s="3"/>
      <c r="D166" s="2"/>
      <c r="E166" s="2"/>
    </row>
    <row r="167" spans="1:5" x14ac:dyDescent="0.25">
      <c r="A167" s="3"/>
      <c r="B167" s="3"/>
      <c r="D167" s="2"/>
      <c r="E167" s="2"/>
    </row>
    <row r="168" spans="1:5" x14ac:dyDescent="0.25">
      <c r="A168" s="3"/>
      <c r="B168" s="3"/>
      <c r="D168" s="2"/>
      <c r="E168" s="2"/>
    </row>
    <row r="169" spans="1:5" x14ac:dyDescent="0.25">
      <c r="A169" s="3"/>
      <c r="B169" s="3"/>
      <c r="D169" s="2"/>
      <c r="E169" s="2"/>
    </row>
    <row r="170" spans="1:5" x14ac:dyDescent="0.25">
      <c r="A170" s="3"/>
      <c r="B170" s="3"/>
      <c r="D170" s="2"/>
      <c r="E170" s="2"/>
    </row>
    <row r="171" spans="1:5" x14ac:dyDescent="0.25">
      <c r="A171" s="3"/>
      <c r="B171" s="3"/>
      <c r="D171" s="2"/>
      <c r="E171" s="2"/>
    </row>
    <row r="172" spans="1:5" x14ac:dyDescent="0.25">
      <c r="A172" s="3"/>
      <c r="B172" s="3"/>
      <c r="D172" s="2"/>
      <c r="E172" s="2"/>
    </row>
    <row r="173" spans="1:5" x14ac:dyDescent="0.25">
      <c r="A173" s="3"/>
      <c r="B173" s="3"/>
      <c r="D173" s="2"/>
      <c r="E173" s="2"/>
    </row>
    <row r="174" spans="1:5" x14ac:dyDescent="0.25">
      <c r="A174" s="3"/>
      <c r="B174" s="3"/>
      <c r="D174" s="2"/>
      <c r="E174" s="2"/>
    </row>
    <row r="175" spans="1:5" x14ac:dyDescent="0.25">
      <c r="A175" s="3"/>
      <c r="B175" s="3"/>
      <c r="D175" s="2"/>
      <c r="E175" s="2"/>
    </row>
    <row r="176" spans="1:5" x14ac:dyDescent="0.25">
      <c r="A176" s="3"/>
      <c r="B176" s="3"/>
      <c r="D176" s="2"/>
      <c r="E176" s="2"/>
    </row>
    <row r="177" spans="1:5" x14ac:dyDescent="0.25">
      <c r="A177" s="3"/>
      <c r="B177" s="3"/>
      <c r="D177" s="2"/>
      <c r="E177" s="2"/>
    </row>
    <row r="178" spans="1:5" x14ac:dyDescent="0.25">
      <c r="A178" s="3"/>
      <c r="B178" s="3"/>
      <c r="D178" s="2"/>
      <c r="E178" s="2"/>
    </row>
    <row r="179" spans="1:5" x14ac:dyDescent="0.25">
      <c r="A179" s="3"/>
      <c r="B179" s="3"/>
      <c r="D179" s="2"/>
      <c r="E179" s="2"/>
    </row>
    <row r="180" spans="1:5" x14ac:dyDescent="0.25">
      <c r="A180" s="3"/>
      <c r="B180" s="3"/>
      <c r="D180" s="2"/>
      <c r="E180" s="2"/>
    </row>
    <row r="181" spans="1:5" x14ac:dyDescent="0.25">
      <c r="A181" s="3"/>
      <c r="B181" s="3"/>
      <c r="D181" s="2"/>
      <c r="E181" s="2"/>
    </row>
    <row r="182" spans="1:5" x14ac:dyDescent="0.25">
      <c r="A182" s="3"/>
      <c r="B182" s="3"/>
      <c r="D182" s="2"/>
      <c r="E182" s="2"/>
    </row>
    <row r="183" spans="1:5" x14ac:dyDescent="0.25">
      <c r="A183" s="3"/>
      <c r="B183" s="3"/>
      <c r="D183" s="2"/>
      <c r="E183" s="2"/>
    </row>
    <row r="184" spans="1:5" x14ac:dyDescent="0.25">
      <c r="A184" s="3"/>
      <c r="B184" s="3"/>
      <c r="D184" s="2"/>
      <c r="E184" s="2"/>
    </row>
    <row r="185" spans="1:5" x14ac:dyDescent="0.25">
      <c r="A185" s="3"/>
      <c r="B185" s="3"/>
      <c r="D185" s="2"/>
      <c r="E185" s="2"/>
    </row>
    <row r="186" spans="1:5" x14ac:dyDescent="0.25">
      <c r="A186" s="3"/>
      <c r="B186" s="3"/>
      <c r="D186" s="2"/>
      <c r="E186" s="2"/>
    </row>
    <row r="187" spans="1:5" x14ac:dyDescent="0.25">
      <c r="A187" s="3"/>
      <c r="B187" s="3"/>
      <c r="D187" s="2"/>
      <c r="E187" s="2"/>
    </row>
    <row r="188" spans="1:5" x14ac:dyDescent="0.25">
      <c r="A188" s="3"/>
      <c r="B188" s="3"/>
      <c r="D188" s="2"/>
      <c r="E188" s="2"/>
    </row>
    <row r="189" spans="1:5" x14ac:dyDescent="0.25">
      <c r="A189" s="3"/>
      <c r="B189" s="3"/>
      <c r="D189" s="2"/>
      <c r="E189" s="2"/>
    </row>
    <row r="190" spans="1:5" x14ac:dyDescent="0.25">
      <c r="A190" s="3"/>
      <c r="B190" s="3"/>
      <c r="D190" s="2"/>
      <c r="E190" s="2"/>
    </row>
    <row r="191" spans="1:5" x14ac:dyDescent="0.25">
      <c r="A191" s="3"/>
      <c r="B191" s="3"/>
      <c r="D191" s="2"/>
      <c r="E191" s="2"/>
    </row>
    <row r="192" spans="1:5" x14ac:dyDescent="0.25">
      <c r="A192" s="3"/>
      <c r="B192" s="3"/>
      <c r="D192" s="2"/>
      <c r="E192" s="2"/>
    </row>
    <row r="193" spans="1:5" x14ac:dyDescent="0.25">
      <c r="A193" s="3"/>
      <c r="B193" s="3"/>
      <c r="D193" s="2"/>
      <c r="E193" s="2"/>
    </row>
    <row r="194" spans="1:5" x14ac:dyDescent="0.25">
      <c r="A194" s="3"/>
      <c r="B194" s="3"/>
      <c r="D194" s="2"/>
      <c r="E194" s="2"/>
    </row>
    <row r="195" spans="1:5" x14ac:dyDescent="0.25">
      <c r="A195" s="3"/>
      <c r="B195" s="3"/>
      <c r="D195" s="2"/>
      <c r="E195" s="2"/>
    </row>
    <row r="196" spans="1:5" x14ac:dyDescent="0.25">
      <c r="A196" s="3"/>
      <c r="B196" s="3"/>
      <c r="D196" s="2"/>
      <c r="E196" s="2"/>
    </row>
    <row r="197" spans="1:5" x14ac:dyDescent="0.25">
      <c r="A197" s="3"/>
      <c r="B197" s="3"/>
      <c r="D197" s="2"/>
      <c r="E197" s="2"/>
    </row>
    <row r="198" spans="1:5" x14ac:dyDescent="0.25">
      <c r="A198" s="3"/>
      <c r="B198" s="3"/>
      <c r="D198" s="2"/>
      <c r="E198" s="2"/>
    </row>
    <row r="199" spans="1:5" x14ac:dyDescent="0.25">
      <c r="A199" s="3"/>
      <c r="B199" s="3"/>
      <c r="D199" s="2"/>
      <c r="E199" s="2"/>
    </row>
    <row r="200" spans="1:5" x14ac:dyDescent="0.25">
      <c r="A200" s="3"/>
      <c r="B200" s="3"/>
      <c r="D200" s="2"/>
      <c r="E200" s="2"/>
    </row>
    <row r="201" spans="1:5" x14ac:dyDescent="0.25">
      <c r="A201" s="3"/>
      <c r="B201" s="3"/>
      <c r="D201" s="2"/>
      <c r="E201" s="2"/>
    </row>
    <row r="202" spans="1:5" x14ac:dyDescent="0.25">
      <c r="A202" s="3"/>
      <c r="B202" s="3"/>
      <c r="D202" s="2"/>
      <c r="E202" s="2"/>
    </row>
    <row r="203" spans="1:5" x14ac:dyDescent="0.25">
      <c r="A203" s="3"/>
      <c r="B203" s="3"/>
      <c r="D203" s="2"/>
      <c r="E203" s="2"/>
    </row>
    <row r="204" spans="1:5" x14ac:dyDescent="0.25">
      <c r="A204" s="3"/>
      <c r="B204" s="3"/>
      <c r="D204" s="2"/>
      <c r="E204" s="2"/>
    </row>
    <row r="205" spans="1:5" x14ac:dyDescent="0.25">
      <c r="A205" s="3"/>
      <c r="B205" s="3"/>
      <c r="D205" s="2"/>
      <c r="E205" s="2"/>
    </row>
    <row r="206" spans="1:5" x14ac:dyDescent="0.25">
      <c r="A206" s="3"/>
      <c r="B206" s="3"/>
      <c r="D206" s="2"/>
      <c r="E206" s="2"/>
    </row>
    <row r="207" spans="1:5" x14ac:dyDescent="0.25">
      <c r="A207" s="3"/>
      <c r="B207" s="3"/>
      <c r="D207" s="2"/>
      <c r="E207" s="2"/>
    </row>
    <row r="208" spans="1:5" x14ac:dyDescent="0.25">
      <c r="A208" s="3"/>
      <c r="B208" s="3"/>
      <c r="D208" s="2"/>
      <c r="E208" s="2"/>
    </row>
    <row r="209" spans="1:5" x14ac:dyDescent="0.25">
      <c r="A209" s="3"/>
      <c r="B209" s="3"/>
      <c r="D209" s="2"/>
      <c r="E209" s="2"/>
    </row>
    <row r="210" spans="1:5" x14ac:dyDescent="0.25">
      <c r="A210" s="3"/>
      <c r="B210" s="3"/>
      <c r="D210" s="2"/>
      <c r="E210" s="2"/>
    </row>
    <row r="211" spans="1:5" x14ac:dyDescent="0.25">
      <c r="A211" s="3"/>
      <c r="B211" s="3"/>
      <c r="D211" s="2"/>
      <c r="E211" s="2"/>
    </row>
    <row r="212" spans="1:5" x14ac:dyDescent="0.25">
      <c r="A212" s="3"/>
      <c r="B212" s="3"/>
      <c r="D212" s="2"/>
      <c r="E212" s="2"/>
    </row>
    <row r="213" spans="1:5" x14ac:dyDescent="0.25">
      <c r="A213" s="3"/>
      <c r="B213" s="3"/>
      <c r="D213" s="2"/>
      <c r="E213" s="2"/>
    </row>
    <row r="214" spans="1:5" x14ac:dyDescent="0.25">
      <c r="A214" s="3"/>
      <c r="B214" s="3"/>
      <c r="D214" s="2"/>
      <c r="E214" s="2"/>
    </row>
    <row r="215" spans="1:5" x14ac:dyDescent="0.25">
      <c r="A215" s="3"/>
      <c r="B215" s="3"/>
      <c r="D215" s="2"/>
      <c r="E215" s="2"/>
    </row>
    <row r="216" spans="1:5" x14ac:dyDescent="0.25">
      <c r="A216" s="3"/>
      <c r="B216" s="3"/>
      <c r="D216" s="2"/>
      <c r="E216" s="2"/>
    </row>
    <row r="217" spans="1:5" x14ac:dyDescent="0.25">
      <c r="A217" s="3"/>
      <c r="B217" s="3"/>
      <c r="D217" s="2"/>
      <c r="E217" s="2"/>
    </row>
    <row r="218" spans="1:5" x14ac:dyDescent="0.25">
      <c r="A218" s="3"/>
      <c r="B218" s="3"/>
      <c r="D218" s="2"/>
      <c r="E218" s="2"/>
    </row>
    <row r="219" spans="1:5" x14ac:dyDescent="0.25">
      <c r="A219" s="3"/>
      <c r="B219" s="3"/>
      <c r="D219" s="2"/>
      <c r="E219" s="2"/>
    </row>
    <row r="220" spans="1:5" x14ac:dyDescent="0.25">
      <c r="A220" s="3"/>
      <c r="B220" s="3"/>
      <c r="D220" s="2"/>
      <c r="E220" s="2"/>
    </row>
    <row r="221" spans="1:5" x14ac:dyDescent="0.25">
      <c r="A221" s="3"/>
      <c r="B221" s="3"/>
      <c r="D221" s="2"/>
      <c r="E221" s="2"/>
    </row>
    <row r="222" spans="1:5" x14ac:dyDescent="0.25">
      <c r="A222" s="3"/>
      <c r="B222" s="3"/>
      <c r="D222" s="2"/>
      <c r="E222" s="2"/>
    </row>
    <row r="223" spans="1:5" x14ac:dyDescent="0.25">
      <c r="A223" s="3"/>
      <c r="B223" s="3"/>
      <c r="D223" s="2"/>
      <c r="E223" s="2"/>
    </row>
    <row r="224" spans="1:5" x14ac:dyDescent="0.25">
      <c r="A224" s="3"/>
      <c r="B224" s="3"/>
      <c r="D224" s="2"/>
      <c r="E224" s="2"/>
    </row>
    <row r="225" spans="1:5" x14ac:dyDescent="0.25">
      <c r="A225" s="3"/>
      <c r="B225" s="3"/>
      <c r="D225" s="2"/>
      <c r="E225" s="2"/>
    </row>
    <row r="226" spans="1:5" x14ac:dyDescent="0.25">
      <c r="A226" s="3"/>
      <c r="B226" s="3"/>
      <c r="D226" s="2"/>
      <c r="E226" s="2"/>
    </row>
    <row r="227" spans="1:5" x14ac:dyDescent="0.25">
      <c r="A227" s="3"/>
      <c r="B227" s="3"/>
      <c r="D227" s="2"/>
      <c r="E227" s="2"/>
    </row>
    <row r="228" spans="1:5" x14ac:dyDescent="0.25">
      <c r="A228" s="3"/>
      <c r="B228" s="3"/>
      <c r="D228" s="2"/>
      <c r="E228" s="2"/>
    </row>
    <row r="229" spans="1:5" x14ac:dyDescent="0.25">
      <c r="A229" s="3"/>
      <c r="B229" s="3"/>
      <c r="D229" s="2"/>
      <c r="E229" s="2"/>
    </row>
    <row r="230" spans="1:5" x14ac:dyDescent="0.25">
      <c r="A230" s="3"/>
      <c r="B230" s="3"/>
      <c r="D230" s="2"/>
      <c r="E230" s="2"/>
    </row>
    <row r="231" spans="1:5" x14ac:dyDescent="0.25">
      <c r="A231" s="3"/>
      <c r="B231" s="3"/>
      <c r="D231" s="2"/>
      <c r="E231" s="2"/>
    </row>
    <row r="232" spans="1:5" x14ac:dyDescent="0.25">
      <c r="A232" s="3"/>
      <c r="B232" s="3"/>
      <c r="D232" s="2"/>
      <c r="E232" s="2"/>
    </row>
    <row r="233" spans="1:5" x14ac:dyDescent="0.25">
      <c r="A233" s="3"/>
      <c r="B233" s="3"/>
      <c r="D233" s="2"/>
      <c r="E233" s="2"/>
    </row>
    <row r="234" spans="1:5" x14ac:dyDescent="0.25">
      <c r="A234" s="3"/>
      <c r="B234" s="3"/>
      <c r="D234" s="2"/>
      <c r="E234" s="2"/>
    </row>
    <row r="235" spans="1:5" x14ac:dyDescent="0.25">
      <c r="A235" s="3"/>
      <c r="B235" s="3"/>
      <c r="D235" s="2"/>
      <c r="E235" s="2"/>
    </row>
    <row r="236" spans="1:5" x14ac:dyDescent="0.25">
      <c r="A236" s="3"/>
      <c r="B236" s="3"/>
      <c r="D236" s="2"/>
      <c r="E236" s="2"/>
    </row>
    <row r="237" spans="1:5" x14ac:dyDescent="0.25">
      <c r="A237" s="3"/>
      <c r="B237" s="3"/>
      <c r="D237" s="2"/>
      <c r="E237" s="2"/>
    </row>
    <row r="238" spans="1:5" x14ac:dyDescent="0.25">
      <c r="A238" s="3"/>
      <c r="B238" s="3"/>
      <c r="D238" s="2"/>
      <c r="E238" s="2"/>
    </row>
    <row r="239" spans="1:5" x14ac:dyDescent="0.25">
      <c r="A239" s="3"/>
      <c r="B239" s="3"/>
      <c r="D239" s="2"/>
      <c r="E239" s="2"/>
    </row>
    <row r="240" spans="1:5" x14ac:dyDescent="0.25">
      <c r="A240" s="3"/>
      <c r="B240" s="3"/>
      <c r="D240" s="2"/>
      <c r="E240" s="2"/>
    </row>
    <row r="241" spans="1:5" x14ac:dyDescent="0.25">
      <c r="A241" s="3"/>
      <c r="B241" s="3"/>
      <c r="D241" s="2"/>
      <c r="E241" s="2"/>
    </row>
    <row r="242" spans="1:5" x14ac:dyDescent="0.25">
      <c r="A242" s="3"/>
      <c r="B242" s="3"/>
      <c r="D242" s="2"/>
      <c r="E242" s="2"/>
    </row>
    <row r="243" spans="1:5" x14ac:dyDescent="0.25">
      <c r="A243" s="3"/>
      <c r="B243" s="3"/>
      <c r="D243" s="2"/>
      <c r="E243" s="2"/>
    </row>
    <row r="244" spans="1:5" x14ac:dyDescent="0.25">
      <c r="A244" s="3"/>
      <c r="B244" s="3"/>
      <c r="D244" s="2"/>
      <c r="E244" s="2"/>
    </row>
    <row r="245" spans="1:5" x14ac:dyDescent="0.25">
      <c r="A245" s="3"/>
      <c r="B245" s="3"/>
      <c r="D245" s="2"/>
      <c r="E245" s="2"/>
    </row>
    <row r="246" spans="1:5" x14ac:dyDescent="0.25">
      <c r="A246" s="3"/>
      <c r="B246" s="3"/>
      <c r="D246" s="2"/>
      <c r="E246" s="2"/>
    </row>
    <row r="247" spans="1:5" x14ac:dyDescent="0.25">
      <c r="A247" s="3"/>
      <c r="B247" s="3"/>
      <c r="D247" s="2"/>
      <c r="E247" s="2"/>
    </row>
    <row r="248" spans="1:5" x14ac:dyDescent="0.25">
      <c r="A248" s="3"/>
      <c r="B248" s="3"/>
      <c r="D248" s="2"/>
      <c r="E248" s="2"/>
    </row>
    <row r="249" spans="1:5" x14ac:dyDescent="0.25">
      <c r="A249" s="3"/>
      <c r="B249" s="3"/>
      <c r="D249" s="2"/>
      <c r="E249" s="2"/>
    </row>
    <row r="250" spans="1:5" x14ac:dyDescent="0.25">
      <c r="A250" s="3"/>
      <c r="B250" s="3"/>
      <c r="D250" s="2"/>
      <c r="E250" s="2"/>
    </row>
    <row r="251" spans="1:5" x14ac:dyDescent="0.25">
      <c r="A251" s="3"/>
      <c r="B251" s="3"/>
      <c r="D251" s="2"/>
      <c r="E251" s="2"/>
    </row>
    <row r="252" spans="1:5" x14ac:dyDescent="0.25">
      <c r="A252" s="3"/>
      <c r="B252" s="3"/>
      <c r="D252" s="2"/>
      <c r="E252" s="2"/>
    </row>
    <row r="253" spans="1:5" x14ac:dyDescent="0.25">
      <c r="A253" s="3"/>
      <c r="B253" s="3"/>
      <c r="D253" s="2"/>
      <c r="E253" s="2"/>
    </row>
    <row r="254" spans="1:5" x14ac:dyDescent="0.25">
      <c r="A254" s="3"/>
      <c r="B254" s="3"/>
      <c r="D254" s="2"/>
      <c r="E254" s="2"/>
    </row>
    <row r="255" spans="1:5" x14ac:dyDescent="0.25">
      <c r="A255" s="3"/>
      <c r="B255" s="3"/>
      <c r="D255" s="2"/>
      <c r="E255" s="2"/>
    </row>
    <row r="256" spans="1:5" x14ac:dyDescent="0.25">
      <c r="A256" s="3"/>
      <c r="B256" s="3"/>
      <c r="D256" s="2"/>
      <c r="E256" s="2"/>
    </row>
    <row r="257" spans="1:5" x14ac:dyDescent="0.25">
      <c r="A257" s="3"/>
      <c r="B257" s="3"/>
      <c r="D257" s="2"/>
      <c r="E257" s="2"/>
    </row>
    <row r="258" spans="1:5" x14ac:dyDescent="0.25">
      <c r="A258" s="3"/>
      <c r="B258" s="3"/>
      <c r="D258" s="2"/>
      <c r="E258" s="2"/>
    </row>
    <row r="259" spans="1:5" x14ac:dyDescent="0.25">
      <c r="A259" s="3"/>
      <c r="B259" s="3"/>
      <c r="D259" s="2"/>
      <c r="E259" s="2"/>
    </row>
    <row r="260" spans="1:5" x14ac:dyDescent="0.25">
      <c r="A260" s="3"/>
      <c r="B260" s="3"/>
      <c r="D260" s="2"/>
      <c r="E260" s="2"/>
    </row>
    <row r="261" spans="1:5" x14ac:dyDescent="0.25">
      <c r="A261" s="3"/>
      <c r="B261" s="3"/>
      <c r="D261" s="2"/>
      <c r="E261" s="2"/>
    </row>
    <row r="262" spans="1:5" x14ac:dyDescent="0.25">
      <c r="A262" s="3"/>
      <c r="B262" s="3"/>
      <c r="D262" s="2"/>
      <c r="E262" s="2"/>
    </row>
    <row r="263" spans="1:5" x14ac:dyDescent="0.25">
      <c r="A263" s="3"/>
      <c r="B263" s="3"/>
      <c r="D263" s="2"/>
      <c r="E263" s="2"/>
    </row>
    <row r="264" spans="1:5" x14ac:dyDescent="0.25">
      <c r="A264" s="3"/>
      <c r="B264" s="3"/>
      <c r="D264" s="2"/>
      <c r="E264" s="2"/>
    </row>
    <row r="265" spans="1:5" x14ac:dyDescent="0.25">
      <c r="A265" s="3"/>
      <c r="B265" s="3"/>
      <c r="D265" s="2"/>
      <c r="E265" s="2"/>
    </row>
    <row r="266" spans="1:5" x14ac:dyDescent="0.25">
      <c r="A266" s="3"/>
      <c r="B266" s="3"/>
      <c r="D266" s="2"/>
      <c r="E266" s="2"/>
    </row>
    <row r="267" spans="1:5" x14ac:dyDescent="0.25">
      <c r="A267" s="3"/>
      <c r="B267" s="3"/>
      <c r="D267" s="2"/>
      <c r="E267" s="2"/>
    </row>
    <row r="268" spans="1:5" x14ac:dyDescent="0.25">
      <c r="A268" s="3"/>
      <c r="B268" s="3"/>
      <c r="D268" s="2"/>
      <c r="E268" s="2"/>
    </row>
    <row r="269" spans="1:5" x14ac:dyDescent="0.25">
      <c r="A269" s="3"/>
      <c r="B269" s="3"/>
      <c r="D269" s="2"/>
      <c r="E269" s="2"/>
    </row>
    <row r="270" spans="1:5" x14ac:dyDescent="0.25">
      <c r="A270" s="3"/>
      <c r="B270" s="3"/>
      <c r="D270" s="2"/>
      <c r="E270" s="2"/>
    </row>
    <row r="271" spans="1:5" x14ac:dyDescent="0.25">
      <c r="A271" s="3"/>
      <c r="B271" s="3"/>
      <c r="D271" s="2"/>
      <c r="E271" s="2"/>
    </row>
    <row r="272" spans="1:5" x14ac:dyDescent="0.25">
      <c r="A272" s="3"/>
      <c r="B272" s="3"/>
      <c r="D272" s="2"/>
      <c r="E272" s="2"/>
    </row>
    <row r="273" spans="1:5" x14ac:dyDescent="0.25">
      <c r="A273" s="3"/>
      <c r="B273" s="3"/>
      <c r="D273" s="2"/>
      <c r="E273" s="2"/>
    </row>
    <row r="274" spans="1:5" x14ac:dyDescent="0.25">
      <c r="A274" s="3"/>
      <c r="B274" s="3"/>
      <c r="D274" s="2"/>
      <c r="E274" s="2"/>
    </row>
    <row r="275" spans="1:5" x14ac:dyDescent="0.25">
      <c r="A275" s="3"/>
      <c r="B275" s="3"/>
      <c r="D275" s="2"/>
      <c r="E275" s="2"/>
    </row>
    <row r="276" spans="1:5" x14ac:dyDescent="0.25">
      <c r="A276" s="3"/>
      <c r="B276" s="3"/>
      <c r="D276" s="2"/>
      <c r="E276" s="2"/>
    </row>
    <row r="277" spans="1:5" x14ac:dyDescent="0.25">
      <c r="A277" s="3"/>
      <c r="B277" s="3"/>
      <c r="D277" s="2"/>
      <c r="E277" s="2"/>
    </row>
    <row r="278" spans="1:5" x14ac:dyDescent="0.25">
      <c r="A278" s="3"/>
      <c r="B278" s="3"/>
      <c r="D278" s="2"/>
      <c r="E278" s="2"/>
    </row>
    <row r="279" spans="1:5" x14ac:dyDescent="0.25">
      <c r="A279" s="3"/>
      <c r="B279" s="3"/>
      <c r="D279" s="2"/>
      <c r="E279" s="2"/>
    </row>
    <row r="280" spans="1:5" x14ac:dyDescent="0.25">
      <c r="A280" s="3"/>
      <c r="B280" s="3"/>
      <c r="D280" s="2"/>
      <c r="E280" s="2"/>
    </row>
    <row r="281" spans="1:5" x14ac:dyDescent="0.25">
      <c r="A281" s="3"/>
      <c r="B281" s="3"/>
      <c r="D281" s="2"/>
      <c r="E281" s="2"/>
    </row>
    <row r="282" spans="1:5" x14ac:dyDescent="0.25">
      <c r="A282" s="3"/>
      <c r="B282" s="3"/>
      <c r="D282" s="2"/>
      <c r="E282" s="2"/>
    </row>
    <row r="283" spans="1:5" x14ac:dyDescent="0.25">
      <c r="A283" s="3"/>
      <c r="B283" s="3"/>
      <c r="D283" s="2"/>
      <c r="E283" s="2"/>
    </row>
    <row r="284" spans="1:5" x14ac:dyDescent="0.25">
      <c r="A284" s="3"/>
      <c r="B284" s="3"/>
      <c r="D284" s="2"/>
      <c r="E284" s="2"/>
    </row>
    <row r="285" spans="1:5" x14ac:dyDescent="0.25">
      <c r="A285" s="3"/>
      <c r="B285" s="3"/>
      <c r="D285" s="2"/>
      <c r="E285" s="2"/>
    </row>
    <row r="286" spans="1:5" x14ac:dyDescent="0.25">
      <c r="A286" s="3"/>
      <c r="B286" s="3"/>
      <c r="D286" s="2"/>
      <c r="E286" s="2"/>
    </row>
    <row r="287" spans="1:5" x14ac:dyDescent="0.25">
      <c r="A287" s="3"/>
      <c r="B287" s="3"/>
      <c r="D287" s="2"/>
      <c r="E287" s="2"/>
    </row>
    <row r="288" spans="1:5" x14ac:dyDescent="0.25">
      <c r="A288" s="3"/>
      <c r="B288" s="3"/>
      <c r="D288" s="2"/>
      <c r="E288" s="2"/>
    </row>
    <row r="289" spans="1:5" x14ac:dyDescent="0.25">
      <c r="A289" s="3"/>
      <c r="B289" s="3"/>
      <c r="D289" s="2"/>
      <c r="E289" s="2"/>
    </row>
    <row r="290" spans="1:5" x14ac:dyDescent="0.25">
      <c r="A290" s="3"/>
      <c r="B290" s="3"/>
      <c r="D290" s="2"/>
      <c r="E290" s="2"/>
    </row>
    <row r="291" spans="1:5" x14ac:dyDescent="0.25">
      <c r="A291" s="3"/>
      <c r="B291" s="3"/>
      <c r="D291" s="2"/>
      <c r="E291" s="2"/>
    </row>
    <row r="292" spans="1:5" x14ac:dyDescent="0.25">
      <c r="A292" s="3"/>
      <c r="B292" s="3"/>
      <c r="D292" s="2"/>
      <c r="E292" s="2"/>
    </row>
    <row r="293" spans="1:5" x14ac:dyDescent="0.25">
      <c r="A293" s="3"/>
      <c r="B293" s="3"/>
      <c r="D293" s="2"/>
      <c r="E293" s="2"/>
    </row>
    <row r="294" spans="1:5" x14ac:dyDescent="0.25">
      <c r="A294" s="3"/>
      <c r="B294" s="3"/>
      <c r="D294" s="2"/>
      <c r="E294" s="2"/>
    </row>
    <row r="295" spans="1:5" x14ac:dyDescent="0.25">
      <c r="A295" s="3"/>
      <c r="B295" s="3"/>
      <c r="D295" s="2"/>
      <c r="E295" s="2"/>
    </row>
    <row r="296" spans="1:5" x14ac:dyDescent="0.25">
      <c r="A296" s="3"/>
      <c r="B296" s="3"/>
      <c r="D296" s="2"/>
      <c r="E296" s="2"/>
    </row>
    <row r="297" spans="1:5" x14ac:dyDescent="0.25">
      <c r="A297" s="3"/>
      <c r="B297" s="3"/>
      <c r="D297" s="2"/>
      <c r="E297" s="2"/>
    </row>
    <row r="298" spans="1:5" x14ac:dyDescent="0.25">
      <c r="A298" s="3"/>
      <c r="B298" s="3"/>
      <c r="D298" s="2"/>
      <c r="E298" s="2"/>
    </row>
    <row r="299" spans="1:5" x14ac:dyDescent="0.25">
      <c r="A299" s="3"/>
      <c r="B299" s="3"/>
      <c r="D299" s="2"/>
      <c r="E299" s="2"/>
    </row>
    <row r="300" spans="1:5" x14ac:dyDescent="0.25">
      <c r="A300" s="3"/>
      <c r="B300" s="3"/>
      <c r="D300" s="2"/>
      <c r="E300" s="2"/>
    </row>
    <row r="301" spans="1:5" x14ac:dyDescent="0.25">
      <c r="A301" s="3"/>
      <c r="B301" s="3"/>
      <c r="D301" s="2"/>
      <c r="E301" s="2"/>
    </row>
    <row r="302" spans="1:5" x14ac:dyDescent="0.25">
      <c r="A302" s="3"/>
      <c r="B302" s="3"/>
      <c r="D302" s="2"/>
      <c r="E302" s="2"/>
    </row>
    <row r="303" spans="1:5" x14ac:dyDescent="0.25">
      <c r="A303" s="3"/>
      <c r="B303" s="3"/>
      <c r="D303" s="2"/>
      <c r="E303" s="2"/>
    </row>
    <row r="304" spans="1:5" x14ac:dyDescent="0.25">
      <c r="A304" s="3"/>
      <c r="B304" s="3"/>
      <c r="D304" s="2"/>
      <c r="E304" s="2"/>
    </row>
    <row r="305" spans="1:5" x14ac:dyDescent="0.25">
      <c r="A305" s="3"/>
      <c r="B305" s="3"/>
      <c r="D305" s="2"/>
      <c r="E305" s="2"/>
    </row>
    <row r="306" spans="1:5" x14ac:dyDescent="0.25">
      <c r="A306" s="3"/>
      <c r="B306" s="3"/>
      <c r="D306" s="2"/>
      <c r="E306" s="2"/>
    </row>
    <row r="307" spans="1:5" x14ac:dyDescent="0.25">
      <c r="A307" s="3"/>
      <c r="B307" s="3"/>
      <c r="D307" s="2"/>
      <c r="E307" s="2"/>
    </row>
    <row r="308" spans="1:5" x14ac:dyDescent="0.25">
      <c r="A308" s="3"/>
      <c r="B308" s="3"/>
      <c r="D308" s="2"/>
      <c r="E308" s="2"/>
    </row>
    <row r="309" spans="1:5" x14ac:dyDescent="0.25">
      <c r="A309" s="3"/>
      <c r="B309" s="3"/>
      <c r="D309" s="2"/>
      <c r="E309" s="2"/>
    </row>
    <row r="310" spans="1:5" x14ac:dyDescent="0.25">
      <c r="A310" s="3"/>
      <c r="B310" s="3"/>
      <c r="D310" s="2"/>
      <c r="E310" s="2"/>
    </row>
    <row r="311" spans="1:5" x14ac:dyDescent="0.25">
      <c r="A311" s="3"/>
      <c r="B311" s="3"/>
      <c r="D311" s="2"/>
      <c r="E311" s="2"/>
    </row>
    <row r="312" spans="1:5" x14ac:dyDescent="0.25">
      <c r="A312" s="3"/>
      <c r="B312" s="3"/>
      <c r="D312" s="2"/>
      <c r="E312" s="2"/>
    </row>
    <row r="313" spans="1:5" x14ac:dyDescent="0.25">
      <c r="A313" s="3"/>
      <c r="B313" s="3"/>
      <c r="D313" s="2"/>
      <c r="E313" s="2"/>
    </row>
    <row r="314" spans="1:5" x14ac:dyDescent="0.25">
      <c r="A314" s="3"/>
      <c r="B314" s="3"/>
      <c r="D314" s="2"/>
      <c r="E314" s="2"/>
    </row>
    <row r="315" spans="1:5" x14ac:dyDescent="0.25">
      <c r="A315" s="3"/>
      <c r="B315" s="3"/>
      <c r="D315" s="2"/>
      <c r="E315" s="2"/>
    </row>
    <row r="316" spans="1:5" x14ac:dyDescent="0.25">
      <c r="A316" s="3"/>
      <c r="B316" s="3"/>
      <c r="D316" s="2"/>
      <c r="E316" s="2"/>
    </row>
    <row r="317" spans="1:5" x14ac:dyDescent="0.25">
      <c r="A317" s="3"/>
      <c r="B317" s="3"/>
      <c r="D317" s="2"/>
      <c r="E317" s="2"/>
    </row>
    <row r="318" spans="1:5" x14ac:dyDescent="0.25">
      <c r="A318" s="3"/>
      <c r="B318" s="3"/>
      <c r="D318" s="2"/>
      <c r="E318" s="2"/>
    </row>
    <row r="319" spans="1:5" x14ac:dyDescent="0.25">
      <c r="A319" s="3"/>
      <c r="B319" s="3"/>
      <c r="D319" s="2"/>
      <c r="E319" s="2"/>
    </row>
    <row r="320" spans="1:5" x14ac:dyDescent="0.25">
      <c r="A320" s="3"/>
      <c r="B320" s="3"/>
      <c r="D320" s="2"/>
      <c r="E320" s="2"/>
    </row>
    <row r="321" spans="1:5" x14ac:dyDescent="0.25">
      <c r="A321" s="3"/>
      <c r="B321" s="3"/>
      <c r="D321" s="2"/>
      <c r="E321" s="2"/>
    </row>
    <row r="322" spans="1:5" x14ac:dyDescent="0.25">
      <c r="A322" s="3"/>
      <c r="B322" s="3"/>
      <c r="D322" s="2"/>
      <c r="E322" s="2"/>
    </row>
    <row r="323" spans="1:5" x14ac:dyDescent="0.25">
      <c r="A323" s="3"/>
      <c r="B323" s="3"/>
      <c r="D323" s="2"/>
      <c r="E323" s="2"/>
    </row>
    <row r="324" spans="1:5" x14ac:dyDescent="0.25">
      <c r="A324" s="3"/>
      <c r="B324" s="3"/>
      <c r="D324" s="2"/>
      <c r="E324" s="2"/>
    </row>
    <row r="325" spans="1:5" x14ac:dyDescent="0.25">
      <c r="A325" s="3"/>
      <c r="B325" s="3"/>
      <c r="D325" s="2"/>
      <c r="E325" s="2"/>
    </row>
    <row r="326" spans="1:5" x14ac:dyDescent="0.25">
      <c r="A326" s="3"/>
      <c r="B326" s="3"/>
      <c r="D326" s="2"/>
      <c r="E326" s="2"/>
    </row>
    <row r="327" spans="1:5" x14ac:dyDescent="0.25">
      <c r="A327" s="3"/>
      <c r="B327" s="3"/>
      <c r="D327" s="2"/>
      <c r="E327" s="2"/>
    </row>
    <row r="328" spans="1:5" x14ac:dyDescent="0.25">
      <c r="A328" s="3"/>
      <c r="B328" s="3"/>
      <c r="D328" s="2"/>
      <c r="E328" s="2"/>
    </row>
    <row r="329" spans="1:5" x14ac:dyDescent="0.25">
      <c r="A329" s="3"/>
      <c r="B329" s="3"/>
      <c r="D329" s="2"/>
      <c r="E329" s="2"/>
    </row>
    <row r="330" spans="1:5" x14ac:dyDescent="0.25">
      <c r="A330" s="3"/>
      <c r="B330" s="3"/>
      <c r="D330" s="2"/>
      <c r="E330" s="2"/>
    </row>
    <row r="331" spans="1:5" x14ac:dyDescent="0.25">
      <c r="A331" s="3"/>
      <c r="B331" s="3"/>
      <c r="D331" s="2"/>
      <c r="E331" s="2"/>
    </row>
    <row r="332" spans="1:5" x14ac:dyDescent="0.25">
      <c r="A332" s="3"/>
      <c r="B332" s="3"/>
      <c r="D332" s="2"/>
      <c r="E332" s="2"/>
    </row>
    <row r="333" spans="1:5" x14ac:dyDescent="0.25">
      <c r="A333" s="3"/>
      <c r="B333" s="3"/>
      <c r="D333" s="2"/>
      <c r="E333" s="2"/>
    </row>
    <row r="334" spans="1:5" x14ac:dyDescent="0.25">
      <c r="A334" s="3"/>
      <c r="B334" s="3"/>
      <c r="D334" s="2"/>
      <c r="E334" s="2"/>
    </row>
    <row r="335" spans="1:5" x14ac:dyDescent="0.25">
      <c r="A335" s="3"/>
      <c r="B335" s="3"/>
      <c r="D335" s="2"/>
      <c r="E335" s="2"/>
    </row>
    <row r="336" spans="1:5" x14ac:dyDescent="0.25">
      <c r="A336" s="3"/>
      <c r="B336" s="3"/>
      <c r="D336" s="2"/>
      <c r="E336" s="2"/>
    </row>
    <row r="337" spans="1:5" x14ac:dyDescent="0.25">
      <c r="A337" s="3"/>
      <c r="B337" s="3"/>
      <c r="D337" s="2"/>
      <c r="E337" s="2"/>
    </row>
    <row r="338" spans="1:5" x14ac:dyDescent="0.25">
      <c r="A338" s="3"/>
      <c r="B338" s="3"/>
      <c r="D338" s="2"/>
      <c r="E338" s="2"/>
    </row>
    <row r="339" spans="1:5" x14ac:dyDescent="0.25">
      <c r="A339" s="3"/>
      <c r="B339" s="3"/>
      <c r="D339" s="2"/>
      <c r="E339" s="2"/>
    </row>
    <row r="340" spans="1:5" x14ac:dyDescent="0.25">
      <c r="A340" s="3"/>
      <c r="B340" s="3"/>
      <c r="D340" s="2"/>
      <c r="E340" s="2"/>
    </row>
    <row r="341" spans="1:5" x14ac:dyDescent="0.25">
      <c r="A341" s="3"/>
      <c r="B341" s="3"/>
      <c r="D341" s="2"/>
      <c r="E341" s="2"/>
    </row>
    <row r="342" spans="1:5" x14ac:dyDescent="0.25">
      <c r="A342" s="3"/>
      <c r="B342" s="3"/>
      <c r="D342" s="2"/>
      <c r="E342" s="2"/>
    </row>
    <row r="343" spans="1:5" x14ac:dyDescent="0.25">
      <c r="A343" s="3"/>
      <c r="B343" s="3"/>
      <c r="D343" s="2"/>
      <c r="E343" s="2"/>
    </row>
    <row r="344" spans="1:5" x14ac:dyDescent="0.25">
      <c r="A344" s="3"/>
      <c r="B344" s="3"/>
      <c r="D344" s="2"/>
      <c r="E344" s="2"/>
    </row>
    <row r="345" spans="1:5" x14ac:dyDescent="0.25">
      <c r="A345" s="3"/>
      <c r="B345" s="3"/>
      <c r="D345" s="2"/>
      <c r="E345" s="2"/>
    </row>
    <row r="346" spans="1:5" x14ac:dyDescent="0.25">
      <c r="A346" s="3"/>
      <c r="B346" s="3"/>
      <c r="D346" s="2"/>
      <c r="E346" s="2"/>
    </row>
    <row r="347" spans="1:5" x14ac:dyDescent="0.25">
      <c r="A347" s="3"/>
      <c r="B347" s="3"/>
      <c r="D347" s="2"/>
      <c r="E347" s="2"/>
    </row>
    <row r="348" spans="1:5" x14ac:dyDescent="0.25">
      <c r="A348" s="3"/>
      <c r="B348" s="3"/>
      <c r="D348" s="2"/>
      <c r="E348" s="2"/>
    </row>
    <row r="349" spans="1:5" x14ac:dyDescent="0.25">
      <c r="A349" s="3"/>
      <c r="B349" s="3"/>
      <c r="D349" s="2"/>
      <c r="E349" s="2"/>
    </row>
    <row r="350" spans="1:5" x14ac:dyDescent="0.25">
      <c r="A350" s="3"/>
      <c r="B350" s="3"/>
      <c r="D350" s="2"/>
      <c r="E350" s="2"/>
    </row>
    <row r="351" spans="1:5" x14ac:dyDescent="0.25">
      <c r="A351" s="3"/>
      <c r="B351" s="3"/>
      <c r="D351" s="2"/>
      <c r="E351" s="2"/>
    </row>
    <row r="352" spans="1:5" x14ac:dyDescent="0.25">
      <c r="A352" s="3"/>
      <c r="B352" s="3"/>
      <c r="D352" s="2"/>
      <c r="E352" s="2"/>
    </row>
    <row r="353" spans="1:5" x14ac:dyDescent="0.25">
      <c r="A353" s="3"/>
      <c r="B353" s="3"/>
      <c r="D353" s="2"/>
      <c r="E353" s="2"/>
    </row>
    <row r="354" spans="1:5" x14ac:dyDescent="0.25">
      <c r="A354" s="3"/>
      <c r="B354" s="3"/>
      <c r="D354" s="2"/>
      <c r="E354" s="2"/>
    </row>
    <row r="355" spans="1:5" x14ac:dyDescent="0.25">
      <c r="A355" s="3"/>
      <c r="B355" s="3"/>
      <c r="D355" s="2"/>
      <c r="E355" s="2"/>
    </row>
    <row r="356" spans="1:5" x14ac:dyDescent="0.25">
      <c r="A356" s="3"/>
      <c r="B356" s="3"/>
      <c r="D356" s="2"/>
      <c r="E356" s="2"/>
    </row>
    <row r="357" spans="1:5" x14ac:dyDescent="0.25">
      <c r="A357" s="3"/>
      <c r="B357" s="3"/>
      <c r="D357" s="2"/>
      <c r="E357" s="2"/>
    </row>
    <row r="358" spans="1:5" x14ac:dyDescent="0.25">
      <c r="A358" s="3"/>
      <c r="B358" s="3"/>
      <c r="D358" s="2"/>
      <c r="E358" s="2"/>
    </row>
    <row r="359" spans="1:5" x14ac:dyDescent="0.25">
      <c r="A359" s="3"/>
      <c r="B359" s="3"/>
      <c r="D359" s="2"/>
      <c r="E359" s="2"/>
    </row>
    <row r="360" spans="1:5" x14ac:dyDescent="0.25">
      <c r="A360" s="3"/>
      <c r="B360" s="3"/>
      <c r="D360" s="2"/>
      <c r="E360" s="2"/>
    </row>
    <row r="361" spans="1:5" x14ac:dyDescent="0.25">
      <c r="A361" s="3"/>
      <c r="B361" s="3"/>
      <c r="D361" s="2"/>
      <c r="E361" s="2"/>
    </row>
    <row r="362" spans="1:5" x14ac:dyDescent="0.25">
      <c r="A362" s="3"/>
      <c r="B362" s="3"/>
      <c r="D362" s="2"/>
      <c r="E362" s="2"/>
    </row>
    <row r="363" spans="1:5" x14ac:dyDescent="0.25">
      <c r="A363" s="3"/>
      <c r="B363" s="3"/>
      <c r="D363" s="2"/>
      <c r="E363" s="2"/>
    </row>
    <row r="364" spans="1:5" x14ac:dyDescent="0.25">
      <c r="A364" s="3"/>
      <c r="B364" s="3"/>
      <c r="D364" s="2"/>
      <c r="E364" s="2"/>
    </row>
    <row r="365" spans="1:5" x14ac:dyDescent="0.25">
      <c r="A365" s="3"/>
      <c r="B365" s="3"/>
      <c r="D365" s="2"/>
      <c r="E365" s="2"/>
    </row>
    <row r="366" spans="1:5" x14ac:dyDescent="0.25">
      <c r="A366" s="3"/>
      <c r="B366" s="3"/>
      <c r="D366" s="2"/>
      <c r="E366" s="2"/>
    </row>
    <row r="367" spans="1:5" x14ac:dyDescent="0.25">
      <c r="A367" s="3"/>
      <c r="B367" s="3"/>
      <c r="D367" s="2"/>
      <c r="E367" s="2"/>
    </row>
    <row r="368" spans="1:5" x14ac:dyDescent="0.25">
      <c r="A368" s="3"/>
      <c r="B368" s="3"/>
      <c r="D368" s="2"/>
      <c r="E368" s="2"/>
    </row>
    <row r="369" spans="1:5" x14ac:dyDescent="0.25">
      <c r="A369" s="3"/>
      <c r="B369" s="3"/>
      <c r="D369" s="2"/>
      <c r="E369" s="2"/>
    </row>
    <row r="370" spans="1:5" x14ac:dyDescent="0.25">
      <c r="A370" s="3"/>
      <c r="B370" s="3"/>
      <c r="D370" s="2"/>
      <c r="E370" s="2"/>
    </row>
    <row r="371" spans="1:5" x14ac:dyDescent="0.25">
      <c r="A371" s="3"/>
      <c r="B371" s="3"/>
      <c r="D371" s="2"/>
      <c r="E371" s="2"/>
    </row>
    <row r="372" spans="1:5" x14ac:dyDescent="0.25">
      <c r="A372" s="3"/>
      <c r="B372" s="3"/>
      <c r="D372" s="2"/>
      <c r="E372" s="2"/>
    </row>
    <row r="373" spans="1:5" x14ac:dyDescent="0.25">
      <c r="A373" s="3"/>
      <c r="B373" s="3"/>
      <c r="D373" s="2"/>
      <c r="E373" s="2"/>
    </row>
    <row r="374" spans="1:5" x14ac:dyDescent="0.25">
      <c r="A374" s="3"/>
      <c r="B374" s="3"/>
      <c r="D374" s="2"/>
      <c r="E374" s="2"/>
    </row>
    <row r="375" spans="1:5" x14ac:dyDescent="0.25">
      <c r="A375" s="3"/>
      <c r="B375" s="3"/>
      <c r="D375" s="2"/>
      <c r="E375" s="2"/>
    </row>
    <row r="376" spans="1:5" x14ac:dyDescent="0.25">
      <c r="A376" s="3"/>
      <c r="B376" s="3"/>
      <c r="D376" s="2"/>
      <c r="E376" s="2"/>
    </row>
    <row r="377" spans="1:5" x14ac:dyDescent="0.25">
      <c r="A377" s="3"/>
      <c r="B377" s="3"/>
      <c r="D377" s="2"/>
      <c r="E377" s="2"/>
    </row>
    <row r="378" spans="1:5" x14ac:dyDescent="0.25">
      <c r="A378" s="3"/>
      <c r="B378" s="3"/>
      <c r="D378" s="2"/>
      <c r="E378" s="2"/>
    </row>
    <row r="379" spans="1:5" x14ac:dyDescent="0.25">
      <c r="A379" s="3"/>
      <c r="B379" s="3"/>
      <c r="D379" s="2"/>
      <c r="E379" s="2"/>
    </row>
    <row r="380" spans="1:5" x14ac:dyDescent="0.25">
      <c r="A380" s="3"/>
      <c r="B380" s="3"/>
      <c r="D380" s="2"/>
      <c r="E380" s="2"/>
    </row>
    <row r="381" spans="1:5" x14ac:dyDescent="0.25">
      <c r="A381" s="3"/>
      <c r="B381" s="3"/>
      <c r="D381" s="2"/>
      <c r="E381" s="2"/>
    </row>
    <row r="382" spans="1:5" x14ac:dyDescent="0.25">
      <c r="A382" s="3"/>
      <c r="B382" s="3"/>
      <c r="D382" s="2"/>
      <c r="E382" s="2"/>
    </row>
    <row r="383" spans="1:5" x14ac:dyDescent="0.25">
      <c r="A383" s="3"/>
      <c r="B383" s="3"/>
      <c r="D383" s="2"/>
      <c r="E383" s="2"/>
    </row>
    <row r="384" spans="1:5" x14ac:dyDescent="0.25">
      <c r="A384" s="3"/>
      <c r="B384" s="3"/>
      <c r="D384" s="2"/>
      <c r="E384" s="2"/>
    </row>
    <row r="385" spans="1:5" x14ac:dyDescent="0.25">
      <c r="A385" s="3"/>
      <c r="B385" s="3"/>
      <c r="D385" s="2"/>
      <c r="E385" s="2"/>
    </row>
    <row r="386" spans="1:5" x14ac:dyDescent="0.25">
      <c r="A386" s="3"/>
      <c r="B386" s="3"/>
      <c r="D386" s="2"/>
      <c r="E386" s="2"/>
    </row>
    <row r="387" spans="1:5" x14ac:dyDescent="0.25">
      <c r="A387" s="3"/>
      <c r="B387" s="3"/>
      <c r="D387" s="2"/>
      <c r="E387" s="2"/>
    </row>
    <row r="388" spans="1:5" x14ac:dyDescent="0.25">
      <c r="A388" s="3"/>
      <c r="B388" s="3"/>
      <c r="D388" s="2"/>
      <c r="E388" s="2"/>
    </row>
    <row r="389" spans="1:5" x14ac:dyDescent="0.25">
      <c r="A389" s="3"/>
      <c r="B389" s="3"/>
      <c r="D389" s="2"/>
      <c r="E389" s="2"/>
    </row>
    <row r="390" spans="1:5" x14ac:dyDescent="0.25">
      <c r="A390" s="3"/>
      <c r="B390" s="3"/>
      <c r="D390" s="2"/>
      <c r="E390" s="2"/>
    </row>
    <row r="391" spans="1:5" x14ac:dyDescent="0.25">
      <c r="A391" s="3"/>
      <c r="B391" s="3"/>
      <c r="D391" s="2"/>
      <c r="E391" s="2"/>
    </row>
    <row r="392" spans="1:5" x14ac:dyDescent="0.25">
      <c r="A392" s="3"/>
      <c r="B392" s="3"/>
      <c r="D392" s="2"/>
      <c r="E392" s="2"/>
    </row>
    <row r="393" spans="1:5" x14ac:dyDescent="0.25">
      <c r="A393" s="3"/>
      <c r="B393" s="3"/>
      <c r="D393" s="2"/>
      <c r="E393" s="2"/>
    </row>
    <row r="394" spans="1:5" x14ac:dyDescent="0.25">
      <c r="A394" s="3"/>
      <c r="B394" s="3"/>
      <c r="D394" s="2"/>
      <c r="E394" s="2"/>
    </row>
    <row r="395" spans="1:5" x14ac:dyDescent="0.25">
      <c r="A395" s="3"/>
      <c r="B395" s="3"/>
      <c r="D395" s="2"/>
      <c r="E395" s="2"/>
    </row>
    <row r="396" spans="1:5" x14ac:dyDescent="0.25">
      <c r="A396" s="3"/>
      <c r="B396" s="3"/>
      <c r="D396" s="2"/>
      <c r="E396" s="2"/>
    </row>
    <row r="397" spans="1:5" x14ac:dyDescent="0.25">
      <c r="A397" s="3"/>
      <c r="B397" s="3"/>
      <c r="D397" s="2"/>
      <c r="E397" s="2"/>
    </row>
    <row r="398" spans="1:5" x14ac:dyDescent="0.25">
      <c r="A398" s="3"/>
      <c r="B398" s="3"/>
      <c r="D398" s="2"/>
      <c r="E398" s="2"/>
    </row>
    <row r="399" spans="1:5" x14ac:dyDescent="0.25">
      <c r="A399" s="3"/>
      <c r="B399" s="3"/>
      <c r="D399" s="2"/>
      <c r="E399" s="2"/>
    </row>
    <row r="400" spans="1:5" x14ac:dyDescent="0.25">
      <c r="A400" s="3"/>
      <c r="B400" s="3"/>
      <c r="D400" s="2"/>
      <c r="E400" s="2"/>
    </row>
    <row r="401" spans="1:5" x14ac:dyDescent="0.25">
      <c r="A401" s="3"/>
      <c r="B401" s="3"/>
      <c r="D401" s="2"/>
      <c r="E401" s="2"/>
    </row>
    <row r="402" spans="1:5" x14ac:dyDescent="0.25">
      <c r="A402" s="3"/>
      <c r="B402" s="3"/>
      <c r="D402" s="2"/>
      <c r="E402" s="2"/>
    </row>
    <row r="403" spans="1:5" x14ac:dyDescent="0.25">
      <c r="A403" s="3"/>
      <c r="B403" s="3"/>
      <c r="D403" s="2"/>
      <c r="E403" s="2"/>
    </row>
    <row r="404" spans="1:5" x14ac:dyDescent="0.25">
      <c r="A404" s="3"/>
      <c r="B404" s="3"/>
      <c r="D404" s="2"/>
      <c r="E404" s="2"/>
    </row>
    <row r="405" spans="1:5" x14ac:dyDescent="0.25">
      <c r="A405" s="3"/>
      <c r="B405" s="3"/>
      <c r="D405" s="2"/>
      <c r="E405" s="2"/>
    </row>
    <row r="406" spans="1:5" x14ac:dyDescent="0.25">
      <c r="A406" s="3"/>
      <c r="B406" s="3"/>
      <c r="D406" s="2"/>
      <c r="E406" s="2"/>
    </row>
    <row r="407" spans="1:5" x14ac:dyDescent="0.25">
      <c r="A407" s="3"/>
      <c r="B407" s="3"/>
      <c r="D407" s="2"/>
      <c r="E407" s="2"/>
    </row>
    <row r="408" spans="1:5" x14ac:dyDescent="0.25">
      <c r="A408" s="3"/>
      <c r="B408" s="3"/>
      <c r="D408" s="2"/>
      <c r="E408" s="2"/>
    </row>
    <row r="409" spans="1:5" x14ac:dyDescent="0.25">
      <c r="A409" s="3"/>
      <c r="B409" s="3"/>
      <c r="D409" s="2"/>
      <c r="E409" s="2"/>
    </row>
    <row r="410" spans="1:5" x14ac:dyDescent="0.25">
      <c r="A410" s="3"/>
      <c r="B410" s="3"/>
      <c r="D410" s="2"/>
      <c r="E410" s="2"/>
    </row>
    <row r="411" spans="1:5" x14ac:dyDescent="0.25">
      <c r="A411" s="3"/>
      <c r="B411" s="3"/>
      <c r="D411" s="2"/>
      <c r="E411" s="2"/>
    </row>
    <row r="412" spans="1:5" x14ac:dyDescent="0.25">
      <c r="A412" s="3"/>
      <c r="B412" s="3"/>
      <c r="D412" s="2"/>
      <c r="E412" s="2"/>
    </row>
    <row r="413" spans="1:5" x14ac:dyDescent="0.25">
      <c r="A413" s="3"/>
      <c r="B413" s="3"/>
      <c r="D413" s="2"/>
      <c r="E413" s="2"/>
    </row>
    <row r="414" spans="1:5" x14ac:dyDescent="0.25">
      <c r="A414" s="3"/>
      <c r="B414" s="3"/>
      <c r="D414" s="2"/>
      <c r="E414" s="2"/>
    </row>
    <row r="415" spans="1:5" x14ac:dyDescent="0.25">
      <c r="A415" s="3"/>
      <c r="B415" s="3"/>
      <c r="D415" s="2"/>
      <c r="E415" s="2"/>
    </row>
    <row r="416" spans="1:5" x14ac:dyDescent="0.25">
      <c r="A416" s="3"/>
      <c r="B416" s="3"/>
      <c r="D416" s="2"/>
      <c r="E416" s="2"/>
    </row>
    <row r="417" spans="1:5" x14ac:dyDescent="0.25">
      <c r="A417" s="3"/>
      <c r="B417" s="3"/>
      <c r="D417" s="2"/>
      <c r="E417" s="2"/>
    </row>
    <row r="418" spans="1:5" x14ac:dyDescent="0.25">
      <c r="A418" s="3"/>
      <c r="B418" s="3"/>
      <c r="D418" s="2"/>
      <c r="E418" s="2"/>
    </row>
    <row r="419" spans="1:5" x14ac:dyDescent="0.25">
      <c r="A419" s="3"/>
      <c r="B419" s="3"/>
      <c r="D419" s="2"/>
      <c r="E419" s="2"/>
    </row>
    <row r="420" spans="1:5" x14ac:dyDescent="0.25">
      <c r="A420" s="3"/>
      <c r="B420" s="3"/>
      <c r="D420" s="2"/>
      <c r="E420" s="2"/>
    </row>
    <row r="421" spans="1:5" x14ac:dyDescent="0.25">
      <c r="A421" s="3"/>
      <c r="B421" s="3"/>
      <c r="D421" s="2"/>
      <c r="E421" s="2"/>
    </row>
    <row r="422" spans="1:5" x14ac:dyDescent="0.25">
      <c r="A422" s="3"/>
      <c r="B422" s="3"/>
      <c r="D422" s="2"/>
      <c r="E422" s="2"/>
    </row>
    <row r="423" spans="1:5" x14ac:dyDescent="0.25">
      <c r="A423" s="3"/>
      <c r="B423" s="3"/>
      <c r="D423" s="2"/>
      <c r="E423" s="2"/>
    </row>
    <row r="424" spans="1:5" x14ac:dyDescent="0.25">
      <c r="A424" s="3"/>
      <c r="B424" s="3"/>
      <c r="D424" s="2"/>
      <c r="E424" s="2"/>
    </row>
    <row r="425" spans="1:5" x14ac:dyDescent="0.25">
      <c r="A425" s="3"/>
      <c r="B425" s="3"/>
      <c r="D425" s="2"/>
      <c r="E425" s="2"/>
    </row>
    <row r="426" spans="1:5" x14ac:dyDescent="0.25">
      <c r="A426" s="3"/>
      <c r="B426" s="3"/>
      <c r="D426" s="2"/>
      <c r="E426" s="2"/>
    </row>
    <row r="427" spans="1:5" x14ac:dyDescent="0.25">
      <c r="A427" s="3"/>
      <c r="B427" s="3"/>
      <c r="D427" s="2"/>
      <c r="E427" s="2"/>
    </row>
    <row r="428" spans="1:5" x14ac:dyDescent="0.25">
      <c r="A428" s="3"/>
      <c r="B428" s="3"/>
      <c r="D428" s="2"/>
      <c r="E428" s="2"/>
    </row>
    <row r="429" spans="1:5" x14ac:dyDescent="0.25">
      <c r="A429" s="3"/>
      <c r="B429" s="3"/>
      <c r="D429" s="2"/>
      <c r="E429" s="2"/>
    </row>
    <row r="430" spans="1:5" x14ac:dyDescent="0.25">
      <c r="A430" s="3"/>
      <c r="B430" s="3"/>
      <c r="D430" s="2"/>
      <c r="E430" s="2"/>
    </row>
    <row r="431" spans="1:5" x14ac:dyDescent="0.25">
      <c r="A431" s="3"/>
      <c r="B431" s="3"/>
      <c r="D431" s="2"/>
      <c r="E431" s="2"/>
    </row>
    <row r="432" spans="1:5" x14ac:dyDescent="0.25">
      <c r="A432" s="3"/>
      <c r="B432" s="3"/>
      <c r="D432" s="2"/>
      <c r="E432" s="2"/>
    </row>
    <row r="433" spans="1:5" x14ac:dyDescent="0.25">
      <c r="A433" s="3"/>
      <c r="B433" s="3"/>
      <c r="D433" s="2"/>
      <c r="E433" s="2"/>
    </row>
    <row r="434" spans="1:5" x14ac:dyDescent="0.25">
      <c r="A434" s="3"/>
      <c r="B434" s="3"/>
      <c r="D434" s="2"/>
      <c r="E434" s="2"/>
    </row>
    <row r="435" spans="1:5" x14ac:dyDescent="0.25">
      <c r="A435" s="3"/>
      <c r="B435" s="3"/>
      <c r="D435" s="2"/>
      <c r="E435" s="2"/>
    </row>
    <row r="436" spans="1:5" x14ac:dyDescent="0.25">
      <c r="A436" s="3"/>
      <c r="B436" s="3"/>
      <c r="D436" s="2"/>
      <c r="E436" s="2"/>
    </row>
    <row r="437" spans="1:5" x14ac:dyDescent="0.25">
      <c r="A437" s="3"/>
      <c r="B437" s="3"/>
      <c r="D437" s="2"/>
      <c r="E437" s="2"/>
    </row>
    <row r="438" spans="1:5" x14ac:dyDescent="0.25">
      <c r="A438" s="3"/>
      <c r="B438" s="3"/>
      <c r="D438" s="2"/>
      <c r="E438" s="2"/>
    </row>
    <row r="439" spans="1:5" x14ac:dyDescent="0.25">
      <c r="A439" s="3"/>
      <c r="B439" s="3"/>
      <c r="D439" s="2"/>
      <c r="E439" s="2"/>
    </row>
    <row r="440" spans="1:5" x14ac:dyDescent="0.25">
      <c r="A440" s="3"/>
      <c r="B440" s="3"/>
      <c r="D440" s="2"/>
      <c r="E440" s="2"/>
    </row>
    <row r="441" spans="1:5" x14ac:dyDescent="0.25">
      <c r="A441" s="3"/>
      <c r="B441" s="3"/>
      <c r="D441" s="2"/>
      <c r="E441" s="2"/>
    </row>
    <row r="442" spans="1:5" x14ac:dyDescent="0.25">
      <c r="A442" s="3"/>
      <c r="B442" s="3"/>
      <c r="D442" s="2"/>
      <c r="E442" s="2"/>
    </row>
    <row r="443" spans="1:5" x14ac:dyDescent="0.25">
      <c r="A443" s="3"/>
      <c r="B443" s="3"/>
      <c r="D443" s="2"/>
      <c r="E443" s="2"/>
    </row>
    <row r="444" spans="1:5" x14ac:dyDescent="0.25">
      <c r="A444" s="3"/>
      <c r="B444" s="3"/>
      <c r="D444" s="2"/>
      <c r="E444" s="2"/>
    </row>
    <row r="445" spans="1:5" x14ac:dyDescent="0.25">
      <c r="A445" s="3"/>
      <c r="B445" s="3"/>
      <c r="D445" s="2"/>
      <c r="E445" s="2"/>
    </row>
    <row r="446" spans="1:5" x14ac:dyDescent="0.25">
      <c r="A446" s="3"/>
      <c r="B446" s="3"/>
      <c r="D446" s="2"/>
      <c r="E446" s="2"/>
    </row>
    <row r="447" spans="1:5" x14ac:dyDescent="0.25">
      <c r="A447" s="3"/>
      <c r="B447" s="3"/>
      <c r="D447" s="2"/>
      <c r="E447" s="2"/>
    </row>
    <row r="448" spans="1:5" x14ac:dyDescent="0.25">
      <c r="A448" s="3"/>
      <c r="B448" s="3"/>
      <c r="D448" s="2"/>
      <c r="E448" s="2"/>
    </row>
    <row r="449" spans="1:5" x14ac:dyDescent="0.25">
      <c r="A449" s="3"/>
      <c r="B449" s="3"/>
      <c r="D449" s="2"/>
      <c r="E449" s="2"/>
    </row>
    <row r="450" spans="1:5" x14ac:dyDescent="0.25">
      <c r="A450" s="3"/>
      <c r="B450" s="3"/>
      <c r="D450" s="2"/>
      <c r="E450" s="2"/>
    </row>
    <row r="451" spans="1:5" x14ac:dyDescent="0.25">
      <c r="A451" s="3"/>
      <c r="B451" s="3"/>
      <c r="D451" s="2"/>
      <c r="E451" s="2"/>
    </row>
    <row r="452" spans="1:5" x14ac:dyDescent="0.25">
      <c r="A452" s="3"/>
      <c r="B452" s="3"/>
      <c r="D452" s="2"/>
      <c r="E452" s="2"/>
    </row>
    <row r="453" spans="1:5" x14ac:dyDescent="0.25">
      <c r="A453" s="3"/>
      <c r="B453" s="3"/>
      <c r="D453" s="2"/>
      <c r="E453" s="2"/>
    </row>
    <row r="454" spans="1:5" x14ac:dyDescent="0.25">
      <c r="A454" s="3"/>
      <c r="B454" s="3"/>
      <c r="D454" s="2"/>
      <c r="E454" s="2"/>
    </row>
    <row r="455" spans="1:5" x14ac:dyDescent="0.25">
      <c r="A455" s="3"/>
      <c r="B455" s="3"/>
      <c r="D455" s="2"/>
      <c r="E455" s="2"/>
    </row>
    <row r="456" spans="1:5" x14ac:dyDescent="0.25">
      <c r="A456" s="3"/>
      <c r="B456" s="3"/>
      <c r="D456" s="2"/>
      <c r="E456" s="2"/>
    </row>
    <row r="457" spans="1:5" x14ac:dyDescent="0.25">
      <c r="A457" s="3"/>
      <c r="B457" s="3"/>
      <c r="D457" s="2"/>
      <c r="E457" s="2"/>
    </row>
    <row r="458" spans="1:5" x14ac:dyDescent="0.25">
      <c r="A458" s="3"/>
      <c r="B458" s="3"/>
      <c r="D458" s="2"/>
      <c r="E458" s="2"/>
    </row>
    <row r="459" spans="1:5" x14ac:dyDescent="0.25">
      <c r="A459" s="3"/>
      <c r="B459" s="3"/>
      <c r="D459" s="2"/>
      <c r="E459" s="2"/>
    </row>
    <row r="460" spans="1:5" x14ac:dyDescent="0.25">
      <c r="A460" s="3"/>
      <c r="B460" s="3"/>
      <c r="D460" s="2"/>
      <c r="E460" s="2"/>
    </row>
    <row r="461" spans="1:5" x14ac:dyDescent="0.25">
      <c r="A461" s="3"/>
      <c r="B461" s="3"/>
      <c r="D461" s="2"/>
      <c r="E461" s="2"/>
    </row>
    <row r="462" spans="1:5" x14ac:dyDescent="0.25">
      <c r="A462" s="3"/>
      <c r="B462" s="3"/>
      <c r="D462" s="2"/>
      <c r="E462" s="2"/>
    </row>
    <row r="463" spans="1:5" x14ac:dyDescent="0.25">
      <c r="A463" s="3"/>
      <c r="B463" s="3"/>
      <c r="D463" s="2"/>
      <c r="E463" s="2"/>
    </row>
    <row r="464" spans="1:5" x14ac:dyDescent="0.25">
      <c r="A464" s="3"/>
      <c r="B464" s="3"/>
      <c r="D464" s="2"/>
      <c r="E464" s="2"/>
    </row>
    <row r="465" spans="1:5" x14ac:dyDescent="0.25">
      <c r="A465" s="3"/>
      <c r="B465" s="3"/>
      <c r="D465" s="2"/>
      <c r="E465" s="2"/>
    </row>
    <row r="466" spans="1:5" x14ac:dyDescent="0.25">
      <c r="A466" s="3"/>
      <c r="B466" s="3"/>
      <c r="D466" s="2"/>
      <c r="E466" s="2"/>
    </row>
    <row r="467" spans="1:5" x14ac:dyDescent="0.25">
      <c r="A467" s="3"/>
      <c r="B467" s="3"/>
      <c r="D467" s="2"/>
      <c r="E467" s="2"/>
    </row>
    <row r="468" spans="1:5" x14ac:dyDescent="0.25">
      <c r="A468" s="3"/>
      <c r="B468" s="3"/>
      <c r="D468" s="2"/>
      <c r="E468" s="2"/>
    </row>
    <row r="469" spans="1:5" x14ac:dyDescent="0.25">
      <c r="A469" s="3"/>
      <c r="B469" s="3"/>
      <c r="D469" s="2"/>
      <c r="E469" s="2"/>
    </row>
    <row r="470" spans="1:5" x14ac:dyDescent="0.25">
      <c r="A470" s="3"/>
      <c r="B470" s="3"/>
      <c r="D470" s="2"/>
      <c r="E470" s="2"/>
    </row>
    <row r="471" spans="1:5" x14ac:dyDescent="0.25">
      <c r="A471" s="3"/>
      <c r="B471" s="3"/>
      <c r="D471" s="2"/>
      <c r="E471" s="2"/>
    </row>
    <row r="472" spans="1:5" x14ac:dyDescent="0.25">
      <c r="A472" s="3"/>
      <c r="B472" s="3"/>
      <c r="D472" s="2"/>
      <c r="E472" s="2"/>
    </row>
    <row r="473" spans="1:5" x14ac:dyDescent="0.25">
      <c r="A473" s="3"/>
      <c r="B473" s="3"/>
      <c r="D473" s="2"/>
      <c r="E473" s="2"/>
    </row>
    <row r="474" spans="1:5" x14ac:dyDescent="0.25">
      <c r="A474" s="3"/>
      <c r="B474" s="3"/>
      <c r="D474" s="2"/>
      <c r="E474" s="2"/>
    </row>
    <row r="475" spans="1:5" x14ac:dyDescent="0.25">
      <c r="A475" s="3"/>
      <c r="B475" s="3"/>
      <c r="D475" s="2"/>
      <c r="E475" s="2"/>
    </row>
    <row r="476" spans="1:5" x14ac:dyDescent="0.25">
      <c r="A476" s="3"/>
      <c r="B476" s="3"/>
      <c r="D476" s="2"/>
      <c r="E476" s="2"/>
    </row>
    <row r="477" spans="1:5" x14ac:dyDescent="0.25">
      <c r="A477" s="3"/>
      <c r="B477" s="3"/>
      <c r="D477" s="2"/>
      <c r="E477" s="2"/>
    </row>
    <row r="478" spans="1:5" x14ac:dyDescent="0.25">
      <c r="A478" s="3"/>
      <c r="B478" s="3"/>
      <c r="D478" s="2"/>
      <c r="E478" s="2"/>
    </row>
    <row r="479" spans="1:5" x14ac:dyDescent="0.25">
      <c r="A479" s="3"/>
      <c r="B479" s="3"/>
      <c r="D479" s="2"/>
      <c r="E479" s="2"/>
    </row>
    <row r="480" spans="1:5" x14ac:dyDescent="0.25">
      <c r="A480" s="3"/>
      <c r="B480" s="3"/>
      <c r="D480" s="2"/>
      <c r="E480" s="2"/>
    </row>
    <row r="481" spans="1:5" x14ac:dyDescent="0.25">
      <c r="A481" s="3"/>
      <c r="B481" s="3"/>
      <c r="D481" s="2"/>
      <c r="E481" s="2"/>
    </row>
    <row r="482" spans="1:5" x14ac:dyDescent="0.25">
      <c r="A482" s="3"/>
      <c r="B482" s="3"/>
      <c r="D482" s="2"/>
      <c r="E482" s="2"/>
    </row>
    <row r="483" spans="1:5" x14ac:dyDescent="0.25">
      <c r="A483" s="3"/>
      <c r="B483" s="3"/>
      <c r="D483" s="2"/>
      <c r="E483" s="2"/>
    </row>
    <row r="484" spans="1:5" x14ac:dyDescent="0.25">
      <c r="A484" s="3"/>
      <c r="B484" s="3"/>
      <c r="D484" s="2"/>
      <c r="E484" s="2"/>
    </row>
    <row r="485" spans="1:5" x14ac:dyDescent="0.25">
      <c r="A485" s="3"/>
      <c r="B485" s="3"/>
      <c r="D485" s="2"/>
      <c r="E485" s="2"/>
    </row>
    <row r="486" spans="1:5" x14ac:dyDescent="0.25">
      <c r="A486" s="3"/>
      <c r="B486" s="3"/>
      <c r="D486" s="2"/>
      <c r="E486" s="2"/>
    </row>
    <row r="487" spans="1:5" x14ac:dyDescent="0.25">
      <c r="A487" s="3"/>
      <c r="B487" s="3"/>
      <c r="D487" s="2"/>
      <c r="E487" s="2"/>
    </row>
    <row r="488" spans="1:5" x14ac:dyDescent="0.25">
      <c r="A488" s="3"/>
      <c r="B488" s="3"/>
      <c r="D488" s="2"/>
      <c r="E488" s="2"/>
    </row>
    <row r="489" spans="1:5" x14ac:dyDescent="0.25">
      <c r="A489" s="3"/>
      <c r="B489" s="3"/>
      <c r="D489" s="2"/>
      <c r="E489" s="2"/>
    </row>
    <row r="490" spans="1:5" x14ac:dyDescent="0.25">
      <c r="A490" s="3"/>
      <c r="B490" s="3"/>
      <c r="D490" s="2"/>
      <c r="E490" s="2"/>
    </row>
    <row r="491" spans="1:5" x14ac:dyDescent="0.25">
      <c r="A491" s="3"/>
      <c r="B491" s="3"/>
      <c r="D491" s="2"/>
      <c r="E491" s="2"/>
    </row>
    <row r="492" spans="1:5" x14ac:dyDescent="0.25">
      <c r="A492" s="3"/>
      <c r="B492" s="3"/>
      <c r="D492" s="2"/>
      <c r="E492" s="2"/>
    </row>
    <row r="493" spans="1:5" x14ac:dyDescent="0.25">
      <c r="A493" s="3"/>
      <c r="B493" s="3"/>
      <c r="D493" s="2"/>
      <c r="E493" s="2"/>
    </row>
    <row r="494" spans="1:5" x14ac:dyDescent="0.25">
      <c r="A494" s="3"/>
      <c r="B494" s="3"/>
      <c r="D494" s="2"/>
      <c r="E494" s="2"/>
    </row>
    <row r="495" spans="1:5" x14ac:dyDescent="0.25">
      <c r="A495" s="3"/>
      <c r="B495" s="3"/>
      <c r="D495" s="2"/>
      <c r="E495" s="2"/>
    </row>
    <row r="496" spans="1:5" x14ac:dyDescent="0.25">
      <c r="A496" s="3"/>
      <c r="B496" s="3"/>
      <c r="D496" s="2"/>
      <c r="E496" s="2"/>
    </row>
    <row r="497" spans="1:5" x14ac:dyDescent="0.25">
      <c r="A497" s="3"/>
      <c r="B497" s="3"/>
      <c r="D497" s="2"/>
      <c r="E497" s="2"/>
    </row>
    <row r="498" spans="1:5" x14ac:dyDescent="0.25">
      <c r="A498" s="3"/>
      <c r="B498" s="3"/>
      <c r="D498" s="2"/>
      <c r="E498" s="2"/>
    </row>
    <row r="499" spans="1:5" x14ac:dyDescent="0.25">
      <c r="A499" s="3"/>
      <c r="B499" s="3"/>
      <c r="D499" s="2"/>
      <c r="E499" s="2"/>
    </row>
    <row r="500" spans="1:5" x14ac:dyDescent="0.25">
      <c r="A500" s="3"/>
      <c r="B500" s="3"/>
      <c r="D500" s="2"/>
      <c r="E500" s="2"/>
    </row>
    <row r="501" spans="1:5" x14ac:dyDescent="0.25">
      <c r="A501" s="3"/>
      <c r="B501" s="3"/>
      <c r="D501" s="2"/>
      <c r="E501" s="2"/>
    </row>
    <row r="502" spans="1:5" x14ac:dyDescent="0.25">
      <c r="A502" s="3"/>
      <c r="B502" s="3"/>
      <c r="D502" s="2"/>
      <c r="E502" s="2"/>
    </row>
    <row r="503" spans="1:5" x14ac:dyDescent="0.25">
      <c r="A503" s="3"/>
      <c r="B503" s="3"/>
      <c r="D503" s="2"/>
      <c r="E503" s="2"/>
    </row>
    <row r="504" spans="1:5" x14ac:dyDescent="0.25">
      <c r="A504" s="3"/>
      <c r="B504" s="3"/>
      <c r="D504" s="2"/>
      <c r="E504" s="2"/>
    </row>
    <row r="505" spans="1:5" x14ac:dyDescent="0.25">
      <c r="A505" s="3"/>
      <c r="B505" s="3"/>
      <c r="D505" s="2"/>
      <c r="E505" s="2"/>
    </row>
    <row r="506" spans="1:5" x14ac:dyDescent="0.25">
      <c r="A506" s="3"/>
      <c r="B506" s="3"/>
      <c r="D506" s="2"/>
      <c r="E506" s="2"/>
    </row>
    <row r="507" spans="1:5" x14ac:dyDescent="0.25">
      <c r="A507" s="3"/>
      <c r="B507" s="3"/>
      <c r="D507" s="2"/>
      <c r="E507" s="2"/>
    </row>
    <row r="508" spans="1:5" x14ac:dyDescent="0.25">
      <c r="A508" s="3"/>
      <c r="B508" s="3"/>
      <c r="D508" s="2"/>
      <c r="E508" s="2"/>
    </row>
    <row r="509" spans="1:5" x14ac:dyDescent="0.25">
      <c r="A509" s="3"/>
      <c r="B509" s="3"/>
      <c r="D509" s="2"/>
      <c r="E509" s="2"/>
    </row>
    <row r="510" spans="1:5" x14ac:dyDescent="0.25">
      <c r="A510" s="3"/>
      <c r="B510" s="3"/>
      <c r="D510" s="2"/>
      <c r="E510" s="2"/>
    </row>
    <row r="511" spans="1:5" x14ac:dyDescent="0.25">
      <c r="A511" s="3"/>
      <c r="B511" s="3"/>
      <c r="D511" s="2"/>
      <c r="E511" s="2"/>
    </row>
    <row r="512" spans="1:5" x14ac:dyDescent="0.25">
      <c r="A512" s="3"/>
      <c r="B512" s="3"/>
      <c r="D512" s="2"/>
      <c r="E512" s="2"/>
    </row>
    <row r="513" spans="1:5" x14ac:dyDescent="0.25">
      <c r="A513" s="3"/>
      <c r="B513" s="3"/>
      <c r="D513" s="2"/>
      <c r="E513" s="2"/>
    </row>
    <row r="514" spans="1:5" x14ac:dyDescent="0.25">
      <c r="A514" s="3"/>
      <c r="B514" s="3"/>
      <c r="D514" s="2"/>
      <c r="E514" s="2"/>
    </row>
    <row r="515" spans="1:5" x14ac:dyDescent="0.25">
      <c r="A515" s="3"/>
      <c r="B515" s="3"/>
      <c r="D515" s="2"/>
      <c r="E515" s="2"/>
    </row>
    <row r="516" spans="1:5" x14ac:dyDescent="0.25">
      <c r="A516" s="3"/>
      <c r="B516" s="3"/>
      <c r="D516" s="2"/>
      <c r="E516" s="2"/>
    </row>
    <row r="517" spans="1:5" x14ac:dyDescent="0.25">
      <c r="A517" s="3"/>
      <c r="B517" s="3"/>
      <c r="D517" s="2"/>
      <c r="E517" s="2"/>
    </row>
    <row r="518" spans="1:5" x14ac:dyDescent="0.25">
      <c r="A518" s="3"/>
      <c r="B518" s="3"/>
      <c r="D518" s="2"/>
      <c r="E518" s="2"/>
    </row>
    <row r="519" spans="1:5" x14ac:dyDescent="0.25">
      <c r="A519" s="3"/>
      <c r="B519" s="3"/>
      <c r="D519" s="2"/>
      <c r="E519" s="2"/>
    </row>
  </sheetData>
  <mergeCells count="4">
    <mergeCell ref="A3:E3"/>
    <mergeCell ref="A4:E4"/>
    <mergeCell ref="A2:E2"/>
    <mergeCell ref="C1:E1"/>
  </mergeCells>
  <printOptions horizontalCentered="1"/>
  <pageMargins left="1.1811023622047245" right="0.39370078740157483" top="0.39370078740157483" bottom="0.39370078740157483" header="0" footer="0"/>
  <pageSetup paperSize="9" scale="6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3"/>
  <sheetViews>
    <sheetView zoomScaleNormal="100" workbookViewId="0">
      <selection activeCell="H5" sqref="H5"/>
    </sheetView>
  </sheetViews>
  <sheetFormatPr defaultColWidth="9.109375" defaultRowHeight="13.2" x14ac:dyDescent="0.25"/>
  <cols>
    <col min="1" max="1" width="46.88671875" style="53" customWidth="1"/>
    <col min="2" max="2" width="22.6640625" style="53" customWidth="1"/>
    <col min="3" max="3" width="15.33203125" style="53" customWidth="1"/>
    <col min="4" max="4" width="14.6640625" style="53" customWidth="1"/>
    <col min="5" max="5" width="13.109375" style="53" customWidth="1"/>
    <col min="6" max="6" width="9.6640625" style="87" customWidth="1"/>
    <col min="7" max="16384" width="9.109375" style="53"/>
  </cols>
  <sheetData>
    <row r="1" spans="1:6" ht="12.9" customHeight="1" x14ac:dyDescent="0.25">
      <c r="A1" s="110" t="s">
        <v>533</v>
      </c>
      <c r="B1" s="42"/>
      <c r="C1" s="43"/>
      <c r="D1" s="38"/>
      <c r="E1" s="44"/>
    </row>
    <row r="2" spans="1:6" ht="11.4" customHeight="1" x14ac:dyDescent="0.25">
      <c r="A2" s="122" t="s">
        <v>0</v>
      </c>
      <c r="B2" s="122" t="s">
        <v>9</v>
      </c>
      <c r="C2" s="124" t="s">
        <v>548</v>
      </c>
      <c r="D2" s="125" t="s">
        <v>549</v>
      </c>
      <c r="E2" s="121" t="s">
        <v>378</v>
      </c>
    </row>
    <row r="3" spans="1:6" ht="54.75" customHeight="1" x14ac:dyDescent="0.25">
      <c r="A3" s="123"/>
      <c r="B3" s="123"/>
      <c r="C3" s="124"/>
      <c r="D3" s="125"/>
      <c r="E3" s="121"/>
      <c r="F3" s="120"/>
    </row>
    <row r="4" spans="1:6" x14ac:dyDescent="0.25">
      <c r="A4" s="45" t="s">
        <v>1</v>
      </c>
      <c r="B4" s="45" t="s">
        <v>550</v>
      </c>
      <c r="C4" s="46" t="s">
        <v>2</v>
      </c>
      <c r="D4" s="46" t="s">
        <v>3</v>
      </c>
      <c r="E4" s="46" t="s">
        <v>4</v>
      </c>
      <c r="F4" s="120"/>
    </row>
    <row r="5" spans="1:6" x14ac:dyDescent="0.25">
      <c r="A5" s="47" t="s">
        <v>10</v>
      </c>
      <c r="B5" s="48" t="s">
        <v>5</v>
      </c>
      <c r="C5" s="103">
        <f>C7+C91+C130</f>
        <v>5018.1000000000004</v>
      </c>
      <c r="D5" s="103">
        <f>D7+D91+D130</f>
        <v>2904.0000000000005</v>
      </c>
      <c r="E5" s="85">
        <f>D5/C5</f>
        <v>0.57870508758294981</v>
      </c>
      <c r="F5" s="39"/>
    </row>
    <row r="6" spans="1:6" x14ac:dyDescent="0.25">
      <c r="A6" s="49" t="s">
        <v>7</v>
      </c>
      <c r="B6" s="50"/>
      <c r="C6" s="104"/>
      <c r="D6" s="105"/>
      <c r="E6" s="85"/>
      <c r="F6" s="39"/>
    </row>
    <row r="7" spans="1:6" x14ac:dyDescent="0.25">
      <c r="A7" s="76" t="s">
        <v>11</v>
      </c>
      <c r="B7" s="77" t="s">
        <v>12</v>
      </c>
      <c r="C7" s="103">
        <f>C8+C31+C76</f>
        <v>3691.0000000000005</v>
      </c>
      <c r="D7" s="103">
        <f>D8+D31+D76</f>
        <v>2413.3000000000002</v>
      </c>
      <c r="E7" s="85">
        <f t="shared" ref="E7:E16" si="0">D7/C7</f>
        <v>0.65383364941750199</v>
      </c>
      <c r="F7" s="39"/>
    </row>
    <row r="8" spans="1:6" ht="39.6" x14ac:dyDescent="0.25">
      <c r="A8" s="51" t="s">
        <v>13</v>
      </c>
      <c r="B8" s="52" t="s">
        <v>14</v>
      </c>
      <c r="C8" s="106">
        <f>C9+C14</f>
        <v>1920.3000000000002</v>
      </c>
      <c r="D8" s="106">
        <f>D9+D36</f>
        <v>1388.4</v>
      </c>
      <c r="E8" s="83">
        <f t="shared" si="0"/>
        <v>0.72301202937041087</v>
      </c>
      <c r="F8" s="39"/>
    </row>
    <row r="9" spans="1:6" ht="66" x14ac:dyDescent="0.25">
      <c r="A9" s="51" t="s">
        <v>15</v>
      </c>
      <c r="B9" s="52" t="s">
        <v>16</v>
      </c>
      <c r="C9" s="106">
        <f>C10</f>
        <v>1906.2000000000003</v>
      </c>
      <c r="D9" s="106">
        <f>D10</f>
        <v>1388.4</v>
      </c>
      <c r="E9" s="83">
        <f t="shared" si="0"/>
        <v>0.7283600881334592</v>
      </c>
      <c r="F9" s="39"/>
    </row>
    <row r="10" spans="1:6" ht="26.4" x14ac:dyDescent="0.25">
      <c r="A10" s="51" t="s">
        <v>17</v>
      </c>
      <c r="B10" s="52" t="s">
        <v>18</v>
      </c>
      <c r="C10" s="106">
        <f>C11+C12+C13</f>
        <v>1906.2000000000003</v>
      </c>
      <c r="D10" s="106">
        <f>D11+D12+D13</f>
        <v>1388.4</v>
      </c>
      <c r="E10" s="83">
        <f t="shared" si="0"/>
        <v>0.7283600881334592</v>
      </c>
      <c r="F10" s="39"/>
    </row>
    <row r="11" spans="1:6" ht="26.4" x14ac:dyDescent="0.25">
      <c r="A11" s="51" t="s">
        <v>19</v>
      </c>
      <c r="B11" s="52" t="s">
        <v>20</v>
      </c>
      <c r="C11" s="106">
        <v>1326.2</v>
      </c>
      <c r="D11" s="106">
        <v>906.5</v>
      </c>
      <c r="E11" s="83">
        <f t="shared" si="0"/>
        <v>0.68353189564168293</v>
      </c>
      <c r="F11" s="39"/>
    </row>
    <row r="12" spans="1:6" ht="39.6" x14ac:dyDescent="0.25">
      <c r="A12" s="51" t="s">
        <v>21</v>
      </c>
      <c r="B12" s="52" t="s">
        <v>22</v>
      </c>
      <c r="C12" s="106">
        <v>204.4</v>
      </c>
      <c r="D12" s="106">
        <v>190.9</v>
      </c>
      <c r="E12" s="83">
        <f t="shared" si="0"/>
        <v>0.93395303326810175</v>
      </c>
      <c r="F12" s="39"/>
    </row>
    <row r="13" spans="1:6" ht="52.8" x14ac:dyDescent="0.25">
      <c r="A13" s="51" t="s">
        <v>23</v>
      </c>
      <c r="B13" s="52" t="s">
        <v>24</v>
      </c>
      <c r="C13" s="106">
        <v>375.6</v>
      </c>
      <c r="D13" s="106">
        <v>291</v>
      </c>
      <c r="E13" s="83">
        <f t="shared" si="0"/>
        <v>0.77476038338658137</v>
      </c>
      <c r="F13" s="39"/>
    </row>
    <row r="14" spans="1:6" ht="26.4" x14ac:dyDescent="0.25">
      <c r="A14" s="51" t="s">
        <v>25</v>
      </c>
      <c r="B14" s="52" t="s">
        <v>26</v>
      </c>
      <c r="C14" s="106">
        <f>C15</f>
        <v>14.1</v>
      </c>
      <c r="D14" s="106">
        <f t="shared" ref="D14" si="1">D15</f>
        <v>0</v>
      </c>
      <c r="E14" s="83">
        <f t="shared" si="0"/>
        <v>0</v>
      </c>
      <c r="F14" s="39"/>
    </row>
    <row r="15" spans="1:6" ht="39.6" x14ac:dyDescent="0.25">
      <c r="A15" s="51" t="s">
        <v>27</v>
      </c>
      <c r="B15" s="52" t="s">
        <v>28</v>
      </c>
      <c r="C15" s="106">
        <f>C16</f>
        <v>14.1</v>
      </c>
      <c r="D15" s="106">
        <f>D16</f>
        <v>0</v>
      </c>
      <c r="E15" s="83">
        <f t="shared" si="0"/>
        <v>0</v>
      </c>
      <c r="F15" s="39"/>
    </row>
    <row r="16" spans="1:6" ht="39.6" x14ac:dyDescent="0.25">
      <c r="A16" s="51" t="s">
        <v>29</v>
      </c>
      <c r="B16" s="52" t="s">
        <v>30</v>
      </c>
      <c r="C16" s="106">
        <v>14.1</v>
      </c>
      <c r="D16" s="106">
        <v>0</v>
      </c>
      <c r="E16" s="83">
        <f t="shared" si="0"/>
        <v>0</v>
      </c>
      <c r="F16" s="39"/>
    </row>
    <row r="17" spans="1:6" ht="52.8" hidden="1" x14ac:dyDescent="0.25">
      <c r="A17" s="51" t="s">
        <v>31</v>
      </c>
      <c r="B17" s="52" t="s">
        <v>32</v>
      </c>
      <c r="C17" s="106">
        <f>C18+C24+C27</f>
        <v>0</v>
      </c>
      <c r="D17" s="106">
        <f>D18+D24+D27</f>
        <v>0</v>
      </c>
      <c r="E17" s="83" t="e">
        <f t="shared" ref="E17:E69" si="2">D17/C17</f>
        <v>#DIV/0!</v>
      </c>
      <c r="F17" s="39"/>
    </row>
    <row r="18" spans="1:6" ht="66" hidden="1" x14ac:dyDescent="0.25">
      <c r="A18" s="51" t="s">
        <v>15</v>
      </c>
      <c r="B18" s="52" t="s">
        <v>33</v>
      </c>
      <c r="C18" s="106">
        <f>C19</f>
        <v>0</v>
      </c>
      <c r="D18" s="106">
        <f>D19</f>
        <v>0</v>
      </c>
      <c r="E18" s="83" t="e">
        <f t="shared" si="2"/>
        <v>#DIV/0!</v>
      </c>
      <c r="F18" s="39"/>
    </row>
    <row r="19" spans="1:6" ht="26.4" hidden="1" x14ac:dyDescent="0.25">
      <c r="A19" s="51" t="s">
        <v>17</v>
      </c>
      <c r="B19" s="52" t="s">
        <v>34</v>
      </c>
      <c r="C19" s="106">
        <f>C20+C21+C22+C23</f>
        <v>0</v>
      </c>
      <c r="D19" s="106">
        <f>D20+D21+D22+D23</f>
        <v>0</v>
      </c>
      <c r="E19" s="83" t="e">
        <f t="shared" si="2"/>
        <v>#DIV/0!</v>
      </c>
      <c r="F19" s="39"/>
    </row>
    <row r="20" spans="1:6" ht="26.4" hidden="1" x14ac:dyDescent="0.25">
      <c r="A20" s="51" t="s">
        <v>19</v>
      </c>
      <c r="B20" s="52" t="s">
        <v>35</v>
      </c>
      <c r="C20" s="106">
        <v>0</v>
      </c>
      <c r="D20" s="106">
        <v>0</v>
      </c>
      <c r="E20" s="83" t="e">
        <f t="shared" si="2"/>
        <v>#DIV/0!</v>
      </c>
      <c r="F20" s="39"/>
    </row>
    <row r="21" spans="1:6" ht="39.6" hidden="1" x14ac:dyDescent="0.25">
      <c r="A21" s="51" t="s">
        <v>21</v>
      </c>
      <c r="B21" s="52" t="s">
        <v>36</v>
      </c>
      <c r="C21" s="106">
        <v>0</v>
      </c>
      <c r="D21" s="106">
        <v>0</v>
      </c>
      <c r="E21" s="83" t="e">
        <f t="shared" si="2"/>
        <v>#DIV/0!</v>
      </c>
      <c r="F21" s="39"/>
    </row>
    <row r="22" spans="1:6" ht="52.8" hidden="1" x14ac:dyDescent="0.25">
      <c r="A22" s="51" t="s">
        <v>37</v>
      </c>
      <c r="B22" s="52" t="s">
        <v>38</v>
      </c>
      <c r="C22" s="106">
        <v>0</v>
      </c>
      <c r="D22" s="106">
        <v>0</v>
      </c>
      <c r="E22" s="83" t="e">
        <f t="shared" si="2"/>
        <v>#DIV/0!</v>
      </c>
      <c r="F22" s="39"/>
    </row>
    <row r="23" spans="1:6" ht="52.8" hidden="1" x14ac:dyDescent="0.25">
      <c r="A23" s="51" t="s">
        <v>23</v>
      </c>
      <c r="B23" s="52" t="s">
        <v>39</v>
      </c>
      <c r="C23" s="106">
        <v>0</v>
      </c>
      <c r="D23" s="106">
        <v>0</v>
      </c>
      <c r="E23" s="83" t="e">
        <f t="shared" si="2"/>
        <v>#DIV/0!</v>
      </c>
      <c r="F23" s="39"/>
    </row>
    <row r="24" spans="1:6" ht="26.4" hidden="1" x14ac:dyDescent="0.25">
      <c r="A24" s="51" t="s">
        <v>25</v>
      </c>
      <c r="B24" s="52" t="s">
        <v>40</v>
      </c>
      <c r="C24" s="106">
        <f>C25</f>
        <v>0</v>
      </c>
      <c r="D24" s="106">
        <f>D25</f>
        <v>0</v>
      </c>
      <c r="E24" s="83" t="e">
        <f t="shared" si="2"/>
        <v>#DIV/0!</v>
      </c>
      <c r="F24" s="39"/>
    </row>
    <row r="25" spans="1:6" ht="39.6" hidden="1" x14ac:dyDescent="0.25">
      <c r="A25" s="51" t="s">
        <v>27</v>
      </c>
      <c r="B25" s="52" t="s">
        <v>41</v>
      </c>
      <c r="C25" s="106">
        <f>C26</f>
        <v>0</v>
      </c>
      <c r="D25" s="106">
        <f>D26</f>
        <v>0</v>
      </c>
      <c r="E25" s="83" t="e">
        <f t="shared" si="2"/>
        <v>#DIV/0!</v>
      </c>
      <c r="F25" s="39"/>
    </row>
    <row r="26" spans="1:6" ht="39.6" hidden="1" x14ac:dyDescent="0.25">
      <c r="A26" s="51" t="s">
        <v>29</v>
      </c>
      <c r="B26" s="52" t="s">
        <v>42</v>
      </c>
      <c r="C26" s="106">
        <v>0</v>
      </c>
      <c r="D26" s="106">
        <v>0</v>
      </c>
      <c r="E26" s="83" t="e">
        <f t="shared" si="2"/>
        <v>#DIV/0!</v>
      </c>
      <c r="F26" s="39"/>
    </row>
    <row r="27" spans="1:6" hidden="1" x14ac:dyDescent="0.25">
      <c r="A27" s="51" t="s">
        <v>43</v>
      </c>
      <c r="B27" s="52" t="s">
        <v>44</v>
      </c>
      <c r="C27" s="106">
        <f>C28</f>
        <v>0</v>
      </c>
      <c r="D27" s="106">
        <f>D28</f>
        <v>0</v>
      </c>
      <c r="E27" s="83" t="e">
        <f t="shared" si="2"/>
        <v>#DIV/0!</v>
      </c>
      <c r="F27" s="39"/>
    </row>
    <row r="28" spans="1:6" hidden="1" x14ac:dyDescent="0.25">
      <c r="A28" s="51" t="s">
        <v>45</v>
      </c>
      <c r="B28" s="52" t="s">
        <v>46</v>
      </c>
      <c r="C28" s="106">
        <f>C29+C30</f>
        <v>0</v>
      </c>
      <c r="D28" s="106">
        <f>D29+D30</f>
        <v>0</v>
      </c>
      <c r="E28" s="83" t="e">
        <f t="shared" si="2"/>
        <v>#DIV/0!</v>
      </c>
      <c r="F28" s="39"/>
    </row>
    <row r="29" spans="1:6" ht="26.4" hidden="1" x14ac:dyDescent="0.25">
      <c r="A29" s="51" t="s">
        <v>47</v>
      </c>
      <c r="B29" s="52" t="s">
        <v>48</v>
      </c>
      <c r="C29" s="106">
        <v>0</v>
      </c>
      <c r="D29" s="106">
        <v>0</v>
      </c>
      <c r="E29" s="83" t="e">
        <f t="shared" si="2"/>
        <v>#DIV/0!</v>
      </c>
      <c r="F29" s="39"/>
    </row>
    <row r="30" spans="1:6" hidden="1" x14ac:dyDescent="0.25">
      <c r="A30" s="51" t="s">
        <v>49</v>
      </c>
      <c r="B30" s="52" t="s">
        <v>50</v>
      </c>
      <c r="C30" s="106">
        <v>0</v>
      </c>
      <c r="D30" s="106">
        <v>0</v>
      </c>
      <c r="E30" s="83" t="e">
        <f t="shared" si="2"/>
        <v>#DIV/0!</v>
      </c>
      <c r="F30" s="39"/>
    </row>
    <row r="31" spans="1:6" ht="52.8" x14ac:dyDescent="0.25">
      <c r="A31" s="51" t="s">
        <v>51</v>
      </c>
      <c r="B31" s="52" t="s">
        <v>52</v>
      </c>
      <c r="C31" s="106">
        <f>C32+C37+C40+C43</f>
        <v>1520.9</v>
      </c>
      <c r="D31" s="106">
        <f>D32+D37+D40+D43</f>
        <v>775.1</v>
      </c>
      <c r="E31" s="83">
        <f>D31/C31</f>
        <v>0.5096324544677493</v>
      </c>
      <c r="F31" s="39"/>
    </row>
    <row r="32" spans="1:6" ht="66" hidden="1" x14ac:dyDescent="0.25">
      <c r="A32" s="51" t="s">
        <v>15</v>
      </c>
      <c r="B32" s="52" t="s">
        <v>53</v>
      </c>
      <c r="C32" s="106">
        <f>C33</f>
        <v>0</v>
      </c>
      <c r="D32" s="106">
        <f>D33</f>
        <v>0</v>
      </c>
      <c r="E32" s="83" t="e">
        <f t="shared" si="2"/>
        <v>#DIV/0!</v>
      </c>
      <c r="F32" s="39"/>
    </row>
    <row r="33" spans="1:6" ht="26.4" hidden="1" x14ac:dyDescent="0.25">
      <c r="A33" s="51" t="s">
        <v>17</v>
      </c>
      <c r="B33" s="52" t="s">
        <v>54</v>
      </c>
      <c r="C33" s="106">
        <f>C34+C35+C36</f>
        <v>0</v>
      </c>
      <c r="D33" s="106">
        <f>D34+D35+D36</f>
        <v>0</v>
      </c>
      <c r="E33" s="83" t="e">
        <f t="shared" si="2"/>
        <v>#DIV/0!</v>
      </c>
      <c r="F33" s="39"/>
    </row>
    <row r="34" spans="1:6" ht="26.4" hidden="1" x14ac:dyDescent="0.25">
      <c r="A34" s="51" t="s">
        <v>19</v>
      </c>
      <c r="B34" s="52" t="s">
        <v>55</v>
      </c>
      <c r="C34" s="106">
        <v>0</v>
      </c>
      <c r="D34" s="106">
        <v>0</v>
      </c>
      <c r="E34" s="83" t="e">
        <f t="shared" si="2"/>
        <v>#DIV/0!</v>
      </c>
      <c r="F34" s="39"/>
    </row>
    <row r="35" spans="1:6" ht="39.6" hidden="1" x14ac:dyDescent="0.25">
      <c r="A35" s="51" t="s">
        <v>21</v>
      </c>
      <c r="B35" s="52" t="s">
        <v>56</v>
      </c>
      <c r="C35" s="106">
        <v>0</v>
      </c>
      <c r="D35" s="106">
        <v>0</v>
      </c>
      <c r="E35" s="83" t="e">
        <f t="shared" si="2"/>
        <v>#DIV/0!</v>
      </c>
      <c r="F35" s="39"/>
    </row>
    <row r="36" spans="1:6" ht="52.8" hidden="1" x14ac:dyDescent="0.25">
      <c r="A36" s="51" t="s">
        <v>23</v>
      </c>
      <c r="B36" s="52" t="s">
        <v>57</v>
      </c>
      <c r="C36" s="106">
        <v>0</v>
      </c>
      <c r="D36" s="106">
        <v>0</v>
      </c>
      <c r="E36" s="83" t="e">
        <f t="shared" si="2"/>
        <v>#DIV/0!</v>
      </c>
      <c r="F36" s="39"/>
    </row>
    <row r="37" spans="1:6" ht="26.4" x14ac:dyDescent="0.25">
      <c r="A37" s="51" t="s">
        <v>25</v>
      </c>
      <c r="B37" s="52" t="s">
        <v>58</v>
      </c>
      <c r="C37" s="106">
        <f>C39+C75</f>
        <v>1520.9</v>
      </c>
      <c r="D37" s="106">
        <f>D38+D75</f>
        <v>775.1</v>
      </c>
      <c r="E37" s="83">
        <f>D37/C37</f>
        <v>0.5096324544677493</v>
      </c>
      <c r="F37" s="39"/>
    </row>
    <row r="38" spans="1:6" ht="39.6" x14ac:dyDescent="0.25">
      <c r="A38" s="51" t="s">
        <v>27</v>
      </c>
      <c r="B38" s="52" t="s">
        <v>59</v>
      </c>
      <c r="C38" s="106">
        <f>C39</f>
        <v>286.60000000000002</v>
      </c>
      <c r="D38" s="106">
        <f>D39</f>
        <v>125.5</v>
      </c>
      <c r="E38" s="83">
        <f>D38/C38</f>
        <v>0.43789253314724352</v>
      </c>
      <c r="F38" s="39"/>
    </row>
    <row r="39" spans="1:6" ht="39.6" x14ac:dyDescent="0.25">
      <c r="A39" s="51" t="s">
        <v>29</v>
      </c>
      <c r="B39" s="52" t="s">
        <v>60</v>
      </c>
      <c r="C39" s="106">
        <v>286.60000000000002</v>
      </c>
      <c r="D39" s="106">
        <v>125.5</v>
      </c>
      <c r="E39" s="83">
        <f>D39/C39</f>
        <v>0.43789253314724352</v>
      </c>
      <c r="F39" s="39"/>
    </row>
    <row r="40" spans="1:6" ht="26.4" hidden="1" x14ac:dyDescent="0.25">
      <c r="A40" s="51" t="s">
        <v>61</v>
      </c>
      <c r="B40" s="52" t="s">
        <v>62</v>
      </c>
      <c r="C40" s="106">
        <f>C41</f>
        <v>0</v>
      </c>
      <c r="D40" s="106">
        <f>D41</f>
        <v>0</v>
      </c>
      <c r="E40" s="83" t="e">
        <f t="shared" si="2"/>
        <v>#DIV/0!</v>
      </c>
      <c r="F40" s="39"/>
    </row>
    <row r="41" spans="1:6" ht="26.4" hidden="1" x14ac:dyDescent="0.25">
      <c r="A41" s="51" t="s">
        <v>63</v>
      </c>
      <c r="B41" s="52" t="s">
        <v>64</v>
      </c>
      <c r="C41" s="106">
        <f>C42</f>
        <v>0</v>
      </c>
      <c r="D41" s="106">
        <f>D42</f>
        <v>0</v>
      </c>
      <c r="E41" s="83" t="e">
        <f t="shared" si="2"/>
        <v>#DIV/0!</v>
      </c>
      <c r="F41" s="39"/>
    </row>
    <row r="42" spans="1:6" ht="39.6" hidden="1" x14ac:dyDescent="0.25">
      <c r="A42" s="51" t="s">
        <v>65</v>
      </c>
      <c r="B42" s="52" t="s">
        <v>66</v>
      </c>
      <c r="C42" s="106">
        <v>0</v>
      </c>
      <c r="D42" s="106">
        <v>0</v>
      </c>
      <c r="E42" s="83" t="e">
        <f t="shared" si="2"/>
        <v>#DIV/0!</v>
      </c>
      <c r="F42" s="39"/>
    </row>
    <row r="43" spans="1:6" hidden="1" x14ac:dyDescent="0.25">
      <c r="A43" s="51" t="s">
        <v>43</v>
      </c>
      <c r="B43" s="52" t="s">
        <v>67</v>
      </c>
      <c r="C43" s="106">
        <f>C44</f>
        <v>0</v>
      </c>
      <c r="D43" s="106">
        <f>D44</f>
        <v>0</v>
      </c>
      <c r="E43" s="83" t="e">
        <f t="shared" si="2"/>
        <v>#DIV/0!</v>
      </c>
      <c r="F43" s="39"/>
    </row>
    <row r="44" spans="1:6" hidden="1" x14ac:dyDescent="0.25">
      <c r="A44" s="51" t="s">
        <v>45</v>
      </c>
      <c r="B44" s="52" t="s">
        <v>68</v>
      </c>
      <c r="C44" s="106">
        <f>C45+C46+C47</f>
        <v>0</v>
      </c>
      <c r="D44" s="106">
        <f>D45+D46+D47</f>
        <v>0</v>
      </c>
      <c r="E44" s="83" t="e">
        <f t="shared" si="2"/>
        <v>#DIV/0!</v>
      </c>
      <c r="F44" s="39"/>
    </row>
    <row r="45" spans="1:6" ht="26.4" hidden="1" x14ac:dyDescent="0.25">
      <c r="A45" s="51" t="s">
        <v>47</v>
      </c>
      <c r="B45" s="52" t="s">
        <v>69</v>
      </c>
      <c r="C45" s="106">
        <v>0</v>
      </c>
      <c r="D45" s="106">
        <v>0</v>
      </c>
      <c r="E45" s="83" t="e">
        <f t="shared" si="2"/>
        <v>#DIV/0!</v>
      </c>
      <c r="F45" s="39"/>
    </row>
    <row r="46" spans="1:6" hidden="1" x14ac:dyDescent="0.25">
      <c r="A46" s="51" t="s">
        <v>70</v>
      </c>
      <c r="B46" s="52" t="s">
        <v>71</v>
      </c>
      <c r="C46" s="106">
        <v>0</v>
      </c>
      <c r="D46" s="106">
        <v>0</v>
      </c>
      <c r="E46" s="83" t="e">
        <f t="shared" si="2"/>
        <v>#DIV/0!</v>
      </c>
      <c r="F46" s="39"/>
    </row>
    <row r="47" spans="1:6" hidden="1" x14ac:dyDescent="0.25">
      <c r="A47" s="51" t="s">
        <v>49</v>
      </c>
      <c r="B47" s="52" t="s">
        <v>72</v>
      </c>
      <c r="C47" s="106">
        <v>0</v>
      </c>
      <c r="D47" s="106">
        <v>0</v>
      </c>
      <c r="E47" s="83" t="e">
        <f t="shared" si="2"/>
        <v>#DIV/0!</v>
      </c>
      <c r="F47" s="39"/>
    </row>
    <row r="48" spans="1:6" hidden="1" x14ac:dyDescent="0.25">
      <c r="A48" s="51" t="s">
        <v>382</v>
      </c>
      <c r="B48" s="52" t="s">
        <v>383</v>
      </c>
      <c r="C48" s="106">
        <v>0</v>
      </c>
      <c r="D48" s="106">
        <f t="shared" ref="C48:D50" si="3">D49</f>
        <v>0</v>
      </c>
      <c r="E48" s="83" t="e">
        <f t="shared" si="2"/>
        <v>#DIV/0!</v>
      </c>
      <c r="F48" s="39"/>
    </row>
    <row r="49" spans="1:6" ht="26.4" hidden="1" x14ac:dyDescent="0.25">
      <c r="A49" s="51" t="s">
        <v>25</v>
      </c>
      <c r="B49" s="52" t="s">
        <v>379</v>
      </c>
      <c r="C49" s="106">
        <f t="shared" si="3"/>
        <v>0</v>
      </c>
      <c r="D49" s="106">
        <f t="shared" si="3"/>
        <v>0</v>
      </c>
      <c r="E49" s="83" t="e">
        <f t="shared" si="2"/>
        <v>#DIV/0!</v>
      </c>
      <c r="F49" s="39"/>
    </row>
    <row r="50" spans="1:6" ht="39.6" hidden="1" x14ac:dyDescent="0.25">
      <c r="A50" s="51" t="s">
        <v>27</v>
      </c>
      <c r="B50" s="52" t="s">
        <v>381</v>
      </c>
      <c r="C50" s="106">
        <f t="shared" si="3"/>
        <v>0</v>
      </c>
      <c r="D50" s="106">
        <f t="shared" si="3"/>
        <v>0</v>
      </c>
      <c r="E50" s="83" t="e">
        <f t="shared" si="2"/>
        <v>#DIV/0!</v>
      </c>
      <c r="F50" s="39"/>
    </row>
    <row r="51" spans="1:6" ht="39.6" hidden="1" x14ac:dyDescent="0.25">
      <c r="A51" s="51" t="s">
        <v>29</v>
      </c>
      <c r="B51" s="52" t="s">
        <v>380</v>
      </c>
      <c r="C51" s="106">
        <v>0</v>
      </c>
      <c r="D51" s="106">
        <v>0</v>
      </c>
      <c r="E51" s="83" t="e">
        <f t="shared" si="2"/>
        <v>#DIV/0!</v>
      </c>
      <c r="F51" s="39"/>
    </row>
    <row r="52" spans="1:6" ht="39.6" hidden="1" x14ac:dyDescent="0.25">
      <c r="A52" s="51" t="s">
        <v>73</v>
      </c>
      <c r="B52" s="52" t="s">
        <v>74</v>
      </c>
      <c r="C52" s="106">
        <f>C53+C58+C61+C64</f>
        <v>0</v>
      </c>
      <c r="D52" s="106">
        <f>D53+D58+D61+D64</f>
        <v>0</v>
      </c>
      <c r="E52" s="83" t="e">
        <f t="shared" si="2"/>
        <v>#DIV/0!</v>
      </c>
      <c r="F52" s="39"/>
    </row>
    <row r="53" spans="1:6" ht="66" hidden="1" x14ac:dyDescent="0.25">
      <c r="A53" s="51" t="s">
        <v>15</v>
      </c>
      <c r="B53" s="52" t="s">
        <v>75</v>
      </c>
      <c r="C53" s="106">
        <f>C54</f>
        <v>0</v>
      </c>
      <c r="D53" s="106">
        <f>D54</f>
        <v>0</v>
      </c>
      <c r="E53" s="83" t="e">
        <f t="shared" si="2"/>
        <v>#DIV/0!</v>
      </c>
      <c r="F53" s="39"/>
    </row>
    <row r="54" spans="1:6" ht="26.4" hidden="1" x14ac:dyDescent="0.25">
      <c r="A54" s="51" t="s">
        <v>17</v>
      </c>
      <c r="B54" s="52" t="s">
        <v>76</v>
      </c>
      <c r="C54" s="106">
        <f>C55+C56+C57</f>
        <v>0</v>
      </c>
      <c r="D54" s="106">
        <f>D55+D56+D57</f>
        <v>0</v>
      </c>
      <c r="E54" s="83" t="e">
        <f t="shared" si="2"/>
        <v>#DIV/0!</v>
      </c>
      <c r="F54" s="39"/>
    </row>
    <row r="55" spans="1:6" ht="26.4" hidden="1" x14ac:dyDescent="0.25">
      <c r="A55" s="51" t="s">
        <v>19</v>
      </c>
      <c r="B55" s="52" t="s">
        <v>77</v>
      </c>
      <c r="C55" s="106">
        <v>0</v>
      </c>
      <c r="D55" s="106">
        <v>0</v>
      </c>
      <c r="E55" s="83" t="e">
        <f t="shared" si="2"/>
        <v>#DIV/0!</v>
      </c>
      <c r="F55" s="39"/>
    </row>
    <row r="56" spans="1:6" ht="39.6" hidden="1" x14ac:dyDescent="0.25">
      <c r="A56" s="51" t="s">
        <v>21</v>
      </c>
      <c r="B56" s="52" t="s">
        <v>78</v>
      </c>
      <c r="C56" s="106">
        <v>0</v>
      </c>
      <c r="D56" s="106">
        <v>0</v>
      </c>
      <c r="E56" s="83" t="e">
        <f t="shared" si="2"/>
        <v>#DIV/0!</v>
      </c>
      <c r="F56" s="39"/>
    </row>
    <row r="57" spans="1:6" ht="52.8" hidden="1" x14ac:dyDescent="0.25">
      <c r="A57" s="51" t="s">
        <v>23</v>
      </c>
      <c r="B57" s="52" t="s">
        <v>79</v>
      </c>
      <c r="C57" s="106">
        <v>0</v>
      </c>
      <c r="D57" s="106">
        <v>0</v>
      </c>
      <c r="E57" s="83" t="e">
        <f t="shared" si="2"/>
        <v>#DIV/0!</v>
      </c>
      <c r="F57" s="39"/>
    </row>
    <row r="58" spans="1:6" ht="26.4" hidden="1" x14ac:dyDescent="0.25">
      <c r="A58" s="51" t="s">
        <v>25</v>
      </c>
      <c r="B58" s="52" t="s">
        <v>80</v>
      </c>
      <c r="C58" s="106">
        <f>C59</f>
        <v>0</v>
      </c>
      <c r="D58" s="106">
        <f>D59</f>
        <v>0</v>
      </c>
      <c r="E58" s="83" t="e">
        <f t="shared" si="2"/>
        <v>#DIV/0!</v>
      </c>
      <c r="F58" s="39"/>
    </row>
    <row r="59" spans="1:6" ht="39.6" hidden="1" x14ac:dyDescent="0.25">
      <c r="A59" s="51" t="s">
        <v>27</v>
      </c>
      <c r="B59" s="52" t="s">
        <v>81</v>
      </c>
      <c r="C59" s="106">
        <f>C60</f>
        <v>0</v>
      </c>
      <c r="D59" s="106">
        <f>D60</f>
        <v>0</v>
      </c>
      <c r="E59" s="83" t="e">
        <f t="shared" si="2"/>
        <v>#DIV/0!</v>
      </c>
      <c r="F59" s="39"/>
    </row>
    <row r="60" spans="1:6" ht="39.6" hidden="1" x14ac:dyDescent="0.25">
      <c r="A60" s="51" t="s">
        <v>29</v>
      </c>
      <c r="B60" s="52" t="s">
        <v>82</v>
      </c>
      <c r="C60" s="106">
        <v>0</v>
      </c>
      <c r="D60" s="106">
        <v>0</v>
      </c>
      <c r="E60" s="83" t="e">
        <f t="shared" si="2"/>
        <v>#DIV/0!</v>
      </c>
      <c r="F60" s="39"/>
    </row>
    <row r="61" spans="1:6" ht="26.4" hidden="1" x14ac:dyDescent="0.25">
      <c r="A61" s="51" t="s">
        <v>61</v>
      </c>
      <c r="B61" s="52" t="s">
        <v>83</v>
      </c>
      <c r="C61" s="106">
        <f>C62</f>
        <v>0</v>
      </c>
      <c r="D61" s="106">
        <f>D62</f>
        <v>0</v>
      </c>
      <c r="E61" s="83" t="e">
        <f t="shared" si="2"/>
        <v>#DIV/0!</v>
      </c>
      <c r="F61" s="39"/>
    </row>
    <row r="62" spans="1:6" ht="26.4" hidden="1" x14ac:dyDescent="0.25">
      <c r="A62" s="51" t="s">
        <v>63</v>
      </c>
      <c r="B62" s="52" t="s">
        <v>84</v>
      </c>
      <c r="C62" s="106">
        <f>C63</f>
        <v>0</v>
      </c>
      <c r="D62" s="106">
        <f>D63</f>
        <v>0</v>
      </c>
      <c r="E62" s="83" t="e">
        <f t="shared" si="2"/>
        <v>#DIV/0!</v>
      </c>
      <c r="F62" s="39"/>
    </row>
    <row r="63" spans="1:6" ht="39.6" hidden="1" x14ac:dyDescent="0.25">
      <c r="A63" s="51" t="s">
        <v>65</v>
      </c>
      <c r="B63" s="52" t="s">
        <v>85</v>
      </c>
      <c r="C63" s="106">
        <v>0</v>
      </c>
      <c r="D63" s="106">
        <v>0</v>
      </c>
      <c r="E63" s="83" t="e">
        <f t="shared" si="2"/>
        <v>#DIV/0!</v>
      </c>
      <c r="F63" s="39"/>
    </row>
    <row r="64" spans="1:6" hidden="1" x14ac:dyDescent="0.25">
      <c r="A64" s="51" t="s">
        <v>43</v>
      </c>
      <c r="B64" s="52" t="s">
        <v>86</v>
      </c>
      <c r="C64" s="106">
        <f>C65</f>
        <v>0</v>
      </c>
      <c r="D64" s="106">
        <f>D65</f>
        <v>0</v>
      </c>
      <c r="E64" s="83" t="e">
        <f t="shared" si="2"/>
        <v>#DIV/0!</v>
      </c>
      <c r="F64" s="39"/>
    </row>
    <row r="65" spans="1:6" hidden="1" x14ac:dyDescent="0.25">
      <c r="A65" s="51" t="s">
        <v>45</v>
      </c>
      <c r="B65" s="52" t="s">
        <v>87</v>
      </c>
      <c r="C65" s="106">
        <f>C66+C67+C68</f>
        <v>0</v>
      </c>
      <c r="D65" s="106">
        <f>D66+D67+D68</f>
        <v>0</v>
      </c>
      <c r="E65" s="83" t="e">
        <f t="shared" si="2"/>
        <v>#DIV/0!</v>
      </c>
      <c r="F65" s="39"/>
    </row>
    <row r="66" spans="1:6" ht="26.4" hidden="1" x14ac:dyDescent="0.25">
      <c r="A66" s="51" t="s">
        <v>47</v>
      </c>
      <c r="B66" s="52" t="s">
        <v>88</v>
      </c>
      <c r="C66" s="106">
        <v>0</v>
      </c>
      <c r="D66" s="106">
        <v>0</v>
      </c>
      <c r="E66" s="83" t="e">
        <f t="shared" si="2"/>
        <v>#DIV/0!</v>
      </c>
      <c r="F66" s="39"/>
    </row>
    <row r="67" spans="1:6" hidden="1" x14ac:dyDescent="0.25">
      <c r="A67" s="51" t="s">
        <v>70</v>
      </c>
      <c r="B67" s="52" t="s">
        <v>89</v>
      </c>
      <c r="C67" s="106">
        <v>0</v>
      </c>
      <c r="D67" s="106">
        <v>0</v>
      </c>
      <c r="E67" s="83" t="e">
        <f t="shared" si="2"/>
        <v>#DIV/0!</v>
      </c>
      <c r="F67" s="39"/>
    </row>
    <row r="68" spans="1:6" hidden="1" x14ac:dyDescent="0.25">
      <c r="A68" s="51" t="s">
        <v>49</v>
      </c>
      <c r="B68" s="52" t="s">
        <v>90</v>
      </c>
      <c r="C68" s="106">
        <v>0</v>
      </c>
      <c r="D68" s="106">
        <v>0</v>
      </c>
      <c r="E68" s="83" t="e">
        <f t="shared" si="2"/>
        <v>#DIV/0!</v>
      </c>
      <c r="F68" s="39"/>
    </row>
    <row r="69" spans="1:6" hidden="1" x14ac:dyDescent="0.25">
      <c r="A69" s="51" t="s">
        <v>91</v>
      </c>
      <c r="B69" s="52" t="s">
        <v>92</v>
      </c>
      <c r="C69" s="106">
        <f>C70+C75+C78</f>
        <v>1484.1</v>
      </c>
      <c r="D69" s="106">
        <f>D70+D75+D78</f>
        <v>899.40000000000009</v>
      </c>
      <c r="E69" s="83">
        <f t="shared" si="2"/>
        <v>0.60602385284010518</v>
      </c>
      <c r="F69" s="39"/>
    </row>
    <row r="70" spans="1:6" ht="66" hidden="1" x14ac:dyDescent="0.25">
      <c r="A70" s="51" t="s">
        <v>15</v>
      </c>
      <c r="B70" s="52" t="s">
        <v>93</v>
      </c>
      <c r="C70" s="106">
        <f>C71</f>
        <v>0</v>
      </c>
      <c r="D70" s="106">
        <f>D71</f>
        <v>0</v>
      </c>
      <c r="E70" s="83" t="e">
        <f t="shared" ref="E70:E133" si="4">D70/C70</f>
        <v>#DIV/0!</v>
      </c>
      <c r="F70" s="39"/>
    </row>
    <row r="71" spans="1:6" ht="26.4" hidden="1" x14ac:dyDescent="0.25">
      <c r="A71" s="51" t="s">
        <v>17</v>
      </c>
      <c r="B71" s="52" t="s">
        <v>94</v>
      </c>
      <c r="C71" s="106">
        <f>C72+C73+C74</f>
        <v>0</v>
      </c>
      <c r="D71" s="106">
        <f>D72+D73+D74</f>
        <v>0</v>
      </c>
      <c r="E71" s="83" t="e">
        <f t="shared" si="4"/>
        <v>#DIV/0!</v>
      </c>
      <c r="F71" s="39"/>
    </row>
    <row r="72" spans="1:6" ht="26.4" hidden="1" x14ac:dyDescent="0.25">
      <c r="A72" s="51" t="s">
        <v>19</v>
      </c>
      <c r="B72" s="52" t="s">
        <v>95</v>
      </c>
      <c r="C72" s="106">
        <v>0</v>
      </c>
      <c r="D72" s="106">
        <v>0</v>
      </c>
      <c r="E72" s="83" t="e">
        <f t="shared" si="4"/>
        <v>#DIV/0!</v>
      </c>
      <c r="F72" s="39"/>
    </row>
    <row r="73" spans="1:6" ht="39.6" hidden="1" x14ac:dyDescent="0.25">
      <c r="A73" s="51" t="s">
        <v>21</v>
      </c>
      <c r="B73" s="52" t="s">
        <v>96</v>
      </c>
      <c r="C73" s="106">
        <v>0</v>
      </c>
      <c r="D73" s="106">
        <v>0</v>
      </c>
      <c r="E73" s="83" t="e">
        <f t="shared" si="4"/>
        <v>#DIV/0!</v>
      </c>
      <c r="F73" s="39"/>
    </row>
    <row r="74" spans="1:6" ht="52.8" hidden="1" x14ac:dyDescent="0.25">
      <c r="A74" s="51" t="s">
        <v>23</v>
      </c>
      <c r="B74" s="52" t="s">
        <v>97</v>
      </c>
      <c r="C74" s="106">
        <v>0</v>
      </c>
      <c r="D74" s="106">
        <v>0</v>
      </c>
      <c r="E74" s="83" t="e">
        <f t="shared" si="4"/>
        <v>#DIV/0!</v>
      </c>
      <c r="F74" s="39"/>
    </row>
    <row r="75" spans="1:6" x14ac:dyDescent="0.25">
      <c r="A75" s="51" t="s">
        <v>539</v>
      </c>
      <c r="B75" s="52" t="s">
        <v>538</v>
      </c>
      <c r="C75" s="106">
        <v>1234.3</v>
      </c>
      <c r="D75" s="106">
        <v>649.6</v>
      </c>
      <c r="E75" s="83">
        <f>D75/C75</f>
        <v>0.52629020497447954</v>
      </c>
      <c r="F75" s="39"/>
    </row>
    <row r="76" spans="1:6" x14ac:dyDescent="0.25">
      <c r="A76" s="51" t="s">
        <v>91</v>
      </c>
      <c r="B76" s="52" t="s">
        <v>92</v>
      </c>
      <c r="C76" s="106">
        <f t="shared" ref="C76:C78" si="5">C77</f>
        <v>249.8</v>
      </c>
      <c r="D76" s="106">
        <f>D77</f>
        <v>249.8</v>
      </c>
      <c r="E76" s="83">
        <f>D76/C76</f>
        <v>1</v>
      </c>
      <c r="F76" s="39"/>
    </row>
    <row r="77" spans="1:6" ht="26.4" x14ac:dyDescent="0.25">
      <c r="A77" s="51" t="s">
        <v>25</v>
      </c>
      <c r="B77" s="52" t="s">
        <v>544</v>
      </c>
      <c r="C77" s="106">
        <f t="shared" si="5"/>
        <v>249.8</v>
      </c>
      <c r="D77" s="106">
        <f>D78</f>
        <v>249.8</v>
      </c>
      <c r="E77" s="83">
        <f>D77/C77</f>
        <v>1</v>
      </c>
      <c r="F77" s="39"/>
    </row>
    <row r="78" spans="1:6" ht="39.6" x14ac:dyDescent="0.25">
      <c r="A78" s="51" t="s">
        <v>27</v>
      </c>
      <c r="B78" s="52" t="s">
        <v>542</v>
      </c>
      <c r="C78" s="106">
        <f t="shared" si="5"/>
        <v>249.8</v>
      </c>
      <c r="D78" s="106">
        <f>D79</f>
        <v>249.8</v>
      </c>
      <c r="E78" s="83">
        <f>D78/C78</f>
        <v>1</v>
      </c>
      <c r="F78" s="39"/>
    </row>
    <row r="79" spans="1:6" ht="39.6" x14ac:dyDescent="0.25">
      <c r="A79" s="51" t="s">
        <v>29</v>
      </c>
      <c r="B79" s="52" t="s">
        <v>543</v>
      </c>
      <c r="C79" s="106">
        <v>249.8</v>
      </c>
      <c r="D79" s="106">
        <v>249.8</v>
      </c>
      <c r="E79" s="83">
        <f>D79/C79</f>
        <v>1</v>
      </c>
      <c r="F79" s="39"/>
    </row>
    <row r="80" spans="1:6" ht="25.5" hidden="1" customHeight="1" x14ac:dyDescent="0.25">
      <c r="A80" s="51" t="s">
        <v>47</v>
      </c>
      <c r="B80" s="52" t="s">
        <v>384</v>
      </c>
      <c r="C80" s="106">
        <v>0</v>
      </c>
      <c r="D80" s="106">
        <v>0</v>
      </c>
      <c r="E80" s="85" t="e">
        <f t="shared" si="4"/>
        <v>#DIV/0!</v>
      </c>
      <c r="F80" s="39"/>
    </row>
    <row r="81" spans="1:6" ht="12.75" hidden="1" customHeight="1" x14ac:dyDescent="0.25">
      <c r="A81" s="51" t="s">
        <v>49</v>
      </c>
      <c r="B81" s="52" t="s">
        <v>98</v>
      </c>
      <c r="C81" s="106">
        <v>0</v>
      </c>
      <c r="D81" s="106">
        <v>0</v>
      </c>
      <c r="E81" s="85" t="e">
        <f t="shared" si="4"/>
        <v>#DIV/0!</v>
      </c>
      <c r="F81" s="39"/>
    </row>
    <row r="82" spans="1:6" ht="12.75" hidden="1" customHeight="1" x14ac:dyDescent="0.25">
      <c r="A82" s="51" t="s">
        <v>99</v>
      </c>
      <c r="B82" s="52" t="s">
        <v>100</v>
      </c>
      <c r="C82" s="106">
        <f>C83</f>
        <v>0</v>
      </c>
      <c r="D82" s="106">
        <f>D83</f>
        <v>0</v>
      </c>
      <c r="E82" s="85" t="e">
        <f t="shared" si="4"/>
        <v>#DIV/0!</v>
      </c>
      <c r="F82" s="39"/>
    </row>
    <row r="83" spans="1:6" ht="12.75" hidden="1" customHeight="1" x14ac:dyDescent="0.25">
      <c r="A83" s="51" t="s">
        <v>43</v>
      </c>
      <c r="B83" s="52" t="s">
        <v>101</v>
      </c>
      <c r="C83" s="106">
        <f>C84</f>
        <v>0</v>
      </c>
      <c r="D83" s="106">
        <f>D84</f>
        <v>0</v>
      </c>
      <c r="E83" s="85" t="e">
        <f t="shared" si="4"/>
        <v>#DIV/0!</v>
      </c>
      <c r="F83" s="39"/>
    </row>
    <row r="84" spans="1:6" ht="12.75" hidden="1" customHeight="1" x14ac:dyDescent="0.25">
      <c r="A84" s="51" t="s">
        <v>102</v>
      </c>
      <c r="B84" s="52" t="s">
        <v>103</v>
      </c>
      <c r="C84" s="106">
        <v>0</v>
      </c>
      <c r="D84" s="106">
        <v>0</v>
      </c>
      <c r="E84" s="85" t="e">
        <f t="shared" si="4"/>
        <v>#DIV/0!</v>
      </c>
      <c r="F84" s="39"/>
    </row>
    <row r="85" spans="1:6" hidden="1" x14ac:dyDescent="0.25">
      <c r="A85" s="51" t="s">
        <v>104</v>
      </c>
      <c r="B85" s="52" t="s">
        <v>105</v>
      </c>
      <c r="C85" s="106">
        <f>C86+C89</f>
        <v>0</v>
      </c>
      <c r="D85" s="106">
        <f>D86+D89</f>
        <v>0</v>
      </c>
      <c r="E85" s="85" t="e">
        <f t="shared" si="4"/>
        <v>#DIV/0!</v>
      </c>
      <c r="F85" s="39"/>
    </row>
    <row r="86" spans="1:6" ht="26.4" hidden="1" x14ac:dyDescent="0.25">
      <c r="A86" s="51" t="s">
        <v>25</v>
      </c>
      <c r="B86" s="52" t="s">
        <v>106</v>
      </c>
      <c r="C86" s="106">
        <f>C87</f>
        <v>0</v>
      </c>
      <c r="D86" s="106">
        <f>D87</f>
        <v>0</v>
      </c>
      <c r="E86" s="85" t="e">
        <f t="shared" si="4"/>
        <v>#DIV/0!</v>
      </c>
      <c r="F86" s="39"/>
    </row>
    <row r="87" spans="1:6" ht="39.6" hidden="1" x14ac:dyDescent="0.25">
      <c r="A87" s="51" t="s">
        <v>27</v>
      </c>
      <c r="B87" s="52" t="s">
        <v>107</v>
      </c>
      <c r="C87" s="106">
        <f>C88</f>
        <v>0</v>
      </c>
      <c r="D87" s="106">
        <f>D88</f>
        <v>0</v>
      </c>
      <c r="E87" s="85" t="e">
        <f t="shared" si="4"/>
        <v>#DIV/0!</v>
      </c>
      <c r="F87" s="39"/>
    </row>
    <row r="88" spans="1:6" ht="39.6" hidden="1" x14ac:dyDescent="0.25">
      <c r="A88" s="51" t="s">
        <v>29</v>
      </c>
      <c r="B88" s="52" t="s">
        <v>108</v>
      </c>
      <c r="C88" s="106">
        <v>0</v>
      </c>
      <c r="D88" s="106">
        <v>0</v>
      </c>
      <c r="E88" s="85" t="e">
        <f t="shared" si="4"/>
        <v>#DIV/0!</v>
      </c>
      <c r="F88" s="39"/>
    </row>
    <row r="89" spans="1:6" ht="26.4" hidden="1" x14ac:dyDescent="0.25">
      <c r="A89" s="51" t="s">
        <v>61</v>
      </c>
      <c r="B89" s="52" t="s">
        <v>109</v>
      </c>
      <c r="C89" s="106">
        <f>C90</f>
        <v>0</v>
      </c>
      <c r="D89" s="106">
        <f>D90</f>
        <v>0</v>
      </c>
      <c r="E89" s="85" t="e">
        <f t="shared" si="4"/>
        <v>#DIV/0!</v>
      </c>
      <c r="F89" s="39"/>
    </row>
    <row r="90" spans="1:6" hidden="1" x14ac:dyDescent="0.25">
      <c r="A90" s="51" t="s">
        <v>110</v>
      </c>
      <c r="B90" s="52" t="s">
        <v>111</v>
      </c>
      <c r="C90" s="106">
        <v>0</v>
      </c>
      <c r="D90" s="106">
        <v>0</v>
      </c>
      <c r="E90" s="85" t="e">
        <f t="shared" si="4"/>
        <v>#DIV/0!</v>
      </c>
      <c r="F90" s="39"/>
    </row>
    <row r="91" spans="1:6" x14ac:dyDescent="0.25">
      <c r="A91" s="76" t="s">
        <v>515</v>
      </c>
      <c r="B91" s="77" t="s">
        <v>514</v>
      </c>
      <c r="C91" s="103">
        <f>C92</f>
        <v>313.39999999999998</v>
      </c>
      <c r="D91" s="103">
        <f>D92</f>
        <v>207.3</v>
      </c>
      <c r="E91" s="85">
        <f>D91/C91</f>
        <v>0.66145500957243153</v>
      </c>
      <c r="F91" s="39"/>
    </row>
    <row r="92" spans="1:6" x14ac:dyDescent="0.25">
      <c r="A92" s="40" t="s">
        <v>513</v>
      </c>
      <c r="B92" s="54" t="s">
        <v>512</v>
      </c>
      <c r="C92" s="107">
        <f>C94</f>
        <v>313.39999999999998</v>
      </c>
      <c r="D92" s="107">
        <f>D93+D94</f>
        <v>207.3</v>
      </c>
      <c r="E92" s="83">
        <f>D92/C92</f>
        <v>0.66145500957243153</v>
      </c>
      <c r="F92" s="88"/>
    </row>
    <row r="93" spans="1:6" ht="39.6" hidden="1" x14ac:dyDescent="0.25">
      <c r="A93" s="40" t="s">
        <v>530</v>
      </c>
      <c r="B93" s="54" t="s">
        <v>531</v>
      </c>
      <c r="C93" s="107">
        <v>0</v>
      </c>
      <c r="D93" s="107">
        <v>0</v>
      </c>
      <c r="E93" s="83" t="e">
        <f t="shared" si="4"/>
        <v>#DIV/0!</v>
      </c>
      <c r="F93" s="88"/>
    </row>
    <row r="94" spans="1:6" ht="39.6" x14ac:dyDescent="0.25">
      <c r="A94" s="51" t="s">
        <v>511</v>
      </c>
      <c r="B94" s="52" t="s">
        <v>510</v>
      </c>
      <c r="C94" s="106">
        <v>313.39999999999998</v>
      </c>
      <c r="D94" s="106">
        <v>207.3</v>
      </c>
      <c r="E94" s="83">
        <f>D94/C94</f>
        <v>0.66145500957243153</v>
      </c>
      <c r="F94" s="39"/>
    </row>
    <row r="95" spans="1:6" ht="26.4" hidden="1" x14ac:dyDescent="0.25">
      <c r="A95" s="51" t="s">
        <v>112</v>
      </c>
      <c r="B95" s="52" t="s">
        <v>113</v>
      </c>
      <c r="C95" s="106">
        <f>C96+C105</f>
        <v>0</v>
      </c>
      <c r="D95" s="106">
        <f>D96+D105</f>
        <v>0</v>
      </c>
      <c r="E95" s="85" t="e">
        <f t="shared" si="4"/>
        <v>#DIV/0!</v>
      </c>
      <c r="F95" s="39"/>
    </row>
    <row r="96" spans="1:6" hidden="1" x14ac:dyDescent="0.25">
      <c r="A96" s="51" t="s">
        <v>114</v>
      </c>
      <c r="B96" s="52" t="s">
        <v>115</v>
      </c>
      <c r="C96" s="106">
        <f>C97</f>
        <v>0</v>
      </c>
      <c r="D96" s="106">
        <f>D97</f>
        <v>0</v>
      </c>
      <c r="E96" s="85" t="e">
        <f t="shared" si="4"/>
        <v>#DIV/0!</v>
      </c>
      <c r="F96" s="39"/>
    </row>
    <row r="97" spans="1:6" ht="66" hidden="1" x14ac:dyDescent="0.25">
      <c r="A97" s="51" t="s">
        <v>15</v>
      </c>
      <c r="B97" s="52" t="s">
        <v>116</v>
      </c>
      <c r="C97" s="106">
        <f>C98</f>
        <v>0</v>
      </c>
      <c r="D97" s="106">
        <f>D98</f>
        <v>0</v>
      </c>
      <c r="E97" s="85" t="e">
        <f t="shared" si="4"/>
        <v>#DIV/0!</v>
      </c>
      <c r="F97" s="39"/>
    </row>
    <row r="98" spans="1:6" ht="26.4" hidden="1" x14ac:dyDescent="0.25">
      <c r="A98" s="51" t="s">
        <v>17</v>
      </c>
      <c r="B98" s="52" t="s">
        <v>117</v>
      </c>
      <c r="C98" s="106">
        <f>C99+C100+C101</f>
        <v>0</v>
      </c>
      <c r="D98" s="106">
        <f>D99+D100+D101</f>
        <v>0</v>
      </c>
      <c r="E98" s="85" t="e">
        <f t="shared" si="4"/>
        <v>#DIV/0!</v>
      </c>
      <c r="F98" s="39"/>
    </row>
    <row r="99" spans="1:6" ht="26.4" hidden="1" x14ac:dyDescent="0.25">
      <c r="A99" s="51" t="s">
        <v>19</v>
      </c>
      <c r="B99" s="52" t="s">
        <v>118</v>
      </c>
      <c r="C99" s="106">
        <v>0</v>
      </c>
      <c r="D99" s="106">
        <v>0</v>
      </c>
      <c r="E99" s="85" t="e">
        <f t="shared" si="4"/>
        <v>#DIV/0!</v>
      </c>
      <c r="F99" s="39"/>
    </row>
    <row r="100" spans="1:6" ht="39.6" hidden="1" x14ac:dyDescent="0.25">
      <c r="A100" s="51" t="s">
        <v>21</v>
      </c>
      <c r="B100" s="52" t="s">
        <v>119</v>
      </c>
      <c r="C100" s="106">
        <v>0</v>
      </c>
      <c r="D100" s="106">
        <v>0</v>
      </c>
      <c r="E100" s="85" t="e">
        <f t="shared" si="4"/>
        <v>#DIV/0!</v>
      </c>
      <c r="F100" s="39"/>
    </row>
    <row r="101" spans="1:6" ht="52.8" hidden="1" x14ac:dyDescent="0.25">
      <c r="A101" s="51" t="s">
        <v>23</v>
      </c>
      <c r="B101" s="52" t="s">
        <v>120</v>
      </c>
      <c r="C101" s="106">
        <v>0</v>
      </c>
      <c r="D101" s="106">
        <v>0</v>
      </c>
      <c r="E101" s="85" t="e">
        <f t="shared" si="4"/>
        <v>#DIV/0!</v>
      </c>
      <c r="F101" s="39"/>
    </row>
    <row r="102" spans="1:6" ht="26.4" hidden="1" x14ac:dyDescent="0.25">
      <c r="A102" s="51" t="s">
        <v>25</v>
      </c>
      <c r="B102" s="52" t="s">
        <v>121</v>
      </c>
      <c r="C102" s="106">
        <f>C103</f>
        <v>0</v>
      </c>
      <c r="D102" s="106">
        <f>D103</f>
        <v>0</v>
      </c>
      <c r="E102" s="85" t="e">
        <f t="shared" si="4"/>
        <v>#DIV/0!</v>
      </c>
      <c r="F102" s="39"/>
    </row>
    <row r="103" spans="1:6" ht="39.6" hidden="1" x14ac:dyDescent="0.25">
      <c r="A103" s="51" t="s">
        <v>27</v>
      </c>
      <c r="B103" s="52" t="s">
        <v>122</v>
      </c>
      <c r="C103" s="106">
        <f>C104</f>
        <v>0</v>
      </c>
      <c r="D103" s="106">
        <f>D104</f>
        <v>0</v>
      </c>
      <c r="E103" s="85" t="e">
        <f t="shared" si="4"/>
        <v>#DIV/0!</v>
      </c>
      <c r="F103" s="39"/>
    </row>
    <row r="104" spans="1:6" ht="39.6" hidden="1" x14ac:dyDescent="0.25">
      <c r="A104" s="51" t="s">
        <v>29</v>
      </c>
      <c r="B104" s="52" t="s">
        <v>123</v>
      </c>
      <c r="C104" s="106">
        <v>0</v>
      </c>
      <c r="D104" s="106">
        <v>0</v>
      </c>
      <c r="E104" s="85" t="e">
        <f t="shared" si="4"/>
        <v>#DIV/0!</v>
      </c>
      <c r="F104" s="39"/>
    </row>
    <row r="105" spans="1:6" ht="39.6" hidden="1" x14ac:dyDescent="0.25">
      <c r="A105" s="51" t="s">
        <v>124</v>
      </c>
      <c r="B105" s="52" t="s">
        <v>125</v>
      </c>
      <c r="C105" s="106">
        <f>C106+C111</f>
        <v>0</v>
      </c>
      <c r="D105" s="106">
        <f>D106+D111</f>
        <v>0</v>
      </c>
      <c r="E105" s="85" t="e">
        <f t="shared" si="4"/>
        <v>#DIV/0!</v>
      </c>
      <c r="F105" s="39"/>
    </row>
    <row r="106" spans="1:6" ht="66" hidden="1" x14ac:dyDescent="0.25">
      <c r="A106" s="51" t="s">
        <v>15</v>
      </c>
      <c r="B106" s="52" t="s">
        <v>126</v>
      </c>
      <c r="C106" s="106">
        <f>C107</f>
        <v>0</v>
      </c>
      <c r="D106" s="106">
        <f>D107</f>
        <v>0</v>
      </c>
      <c r="E106" s="85" t="e">
        <f t="shared" si="4"/>
        <v>#DIV/0!</v>
      </c>
      <c r="F106" s="39"/>
    </row>
    <row r="107" spans="1:6" ht="26.4" hidden="1" x14ac:dyDescent="0.25">
      <c r="A107" s="51" t="s">
        <v>17</v>
      </c>
      <c r="B107" s="52" t="s">
        <v>127</v>
      </c>
      <c r="C107" s="106">
        <f>C108+C109+C110</f>
        <v>0</v>
      </c>
      <c r="D107" s="106">
        <f>D108+D109+D110</f>
        <v>0</v>
      </c>
      <c r="E107" s="85" t="e">
        <f t="shared" si="4"/>
        <v>#DIV/0!</v>
      </c>
      <c r="F107" s="39"/>
    </row>
    <row r="108" spans="1:6" ht="26.4" hidden="1" x14ac:dyDescent="0.25">
      <c r="A108" s="51" t="s">
        <v>19</v>
      </c>
      <c r="B108" s="52" t="s">
        <v>128</v>
      </c>
      <c r="C108" s="106">
        <v>0</v>
      </c>
      <c r="D108" s="106">
        <v>0</v>
      </c>
      <c r="E108" s="85" t="e">
        <f t="shared" si="4"/>
        <v>#DIV/0!</v>
      </c>
      <c r="F108" s="39"/>
    </row>
    <row r="109" spans="1:6" ht="39.6" hidden="1" x14ac:dyDescent="0.25">
      <c r="A109" s="51" t="s">
        <v>21</v>
      </c>
      <c r="B109" s="52" t="s">
        <v>129</v>
      </c>
      <c r="C109" s="106">
        <v>0</v>
      </c>
      <c r="D109" s="106">
        <v>0</v>
      </c>
      <c r="E109" s="85" t="e">
        <f t="shared" si="4"/>
        <v>#DIV/0!</v>
      </c>
      <c r="F109" s="39"/>
    </row>
    <row r="110" spans="1:6" ht="52.8" hidden="1" x14ac:dyDescent="0.25">
      <c r="A110" s="51" t="s">
        <v>23</v>
      </c>
      <c r="B110" s="52" t="s">
        <v>130</v>
      </c>
      <c r="C110" s="106">
        <v>0</v>
      </c>
      <c r="D110" s="106">
        <v>0</v>
      </c>
      <c r="E110" s="85" t="e">
        <f t="shared" si="4"/>
        <v>#DIV/0!</v>
      </c>
      <c r="F110" s="39"/>
    </row>
    <row r="111" spans="1:6" ht="26.4" hidden="1" x14ac:dyDescent="0.25">
      <c r="A111" s="51" t="s">
        <v>25</v>
      </c>
      <c r="B111" s="52" t="s">
        <v>131</v>
      </c>
      <c r="C111" s="106">
        <f>C112</f>
        <v>0</v>
      </c>
      <c r="D111" s="106">
        <f>D112</f>
        <v>0</v>
      </c>
      <c r="E111" s="85" t="e">
        <f t="shared" si="4"/>
        <v>#DIV/0!</v>
      </c>
      <c r="F111" s="39"/>
    </row>
    <row r="112" spans="1:6" ht="39.6" hidden="1" x14ac:dyDescent="0.25">
      <c r="A112" s="51" t="s">
        <v>27</v>
      </c>
      <c r="B112" s="52" t="s">
        <v>132</v>
      </c>
      <c r="C112" s="106">
        <f>C113</f>
        <v>0</v>
      </c>
      <c r="D112" s="106">
        <f>D113</f>
        <v>0</v>
      </c>
      <c r="E112" s="85" t="e">
        <f t="shared" si="4"/>
        <v>#DIV/0!</v>
      </c>
      <c r="F112" s="39"/>
    </row>
    <row r="113" spans="1:6" ht="39.6" hidden="1" x14ac:dyDescent="0.25">
      <c r="A113" s="51" t="s">
        <v>29</v>
      </c>
      <c r="B113" s="52" t="s">
        <v>133</v>
      </c>
      <c r="C113" s="106">
        <v>0</v>
      </c>
      <c r="D113" s="106">
        <v>0</v>
      </c>
      <c r="E113" s="85" t="e">
        <f t="shared" si="4"/>
        <v>#DIV/0!</v>
      </c>
      <c r="F113" s="39"/>
    </row>
    <row r="114" spans="1:6" hidden="1" x14ac:dyDescent="0.25">
      <c r="A114" s="51" t="s">
        <v>134</v>
      </c>
      <c r="B114" s="52" t="s">
        <v>135</v>
      </c>
      <c r="C114" s="106">
        <f>C115+C119+C123</f>
        <v>0</v>
      </c>
      <c r="D114" s="106">
        <f>D115+D119+D123</f>
        <v>0</v>
      </c>
      <c r="E114" s="85" t="e">
        <f t="shared" si="4"/>
        <v>#DIV/0!</v>
      </c>
      <c r="F114" s="39"/>
    </row>
    <row r="115" spans="1:6" hidden="1" x14ac:dyDescent="0.25">
      <c r="A115" s="51" t="s">
        <v>136</v>
      </c>
      <c r="B115" s="52" t="s">
        <v>137</v>
      </c>
      <c r="C115" s="106">
        <f t="shared" ref="C115:D117" si="6">C116</f>
        <v>0</v>
      </c>
      <c r="D115" s="106">
        <f t="shared" si="6"/>
        <v>0</v>
      </c>
      <c r="E115" s="85" t="e">
        <f t="shared" si="4"/>
        <v>#DIV/0!</v>
      </c>
      <c r="F115" s="39"/>
    </row>
    <row r="116" spans="1:6" hidden="1" x14ac:dyDescent="0.25">
      <c r="A116" s="51" t="s">
        <v>43</v>
      </c>
      <c r="B116" s="52" t="s">
        <v>138</v>
      </c>
      <c r="C116" s="106">
        <f t="shared" si="6"/>
        <v>0</v>
      </c>
      <c r="D116" s="106">
        <f t="shared" si="6"/>
        <v>0</v>
      </c>
      <c r="E116" s="85" t="e">
        <f t="shared" si="4"/>
        <v>#DIV/0!</v>
      </c>
      <c r="F116" s="39"/>
    </row>
    <row r="117" spans="1:6" ht="52.8" hidden="1" x14ac:dyDescent="0.25">
      <c r="A117" s="51" t="s">
        <v>139</v>
      </c>
      <c r="B117" s="52" t="s">
        <v>140</v>
      </c>
      <c r="C117" s="106">
        <f t="shared" si="6"/>
        <v>0</v>
      </c>
      <c r="D117" s="106">
        <f t="shared" si="6"/>
        <v>0</v>
      </c>
      <c r="E117" s="85" t="e">
        <f t="shared" si="4"/>
        <v>#DIV/0!</v>
      </c>
      <c r="F117" s="39"/>
    </row>
    <row r="118" spans="1:6" ht="52.8" hidden="1" x14ac:dyDescent="0.25">
      <c r="A118" s="51" t="s">
        <v>141</v>
      </c>
      <c r="B118" s="52" t="s">
        <v>142</v>
      </c>
      <c r="C118" s="106">
        <v>0</v>
      </c>
      <c r="D118" s="106">
        <v>0</v>
      </c>
      <c r="E118" s="85" t="e">
        <f t="shared" si="4"/>
        <v>#DIV/0!</v>
      </c>
      <c r="F118" s="39"/>
    </row>
    <row r="119" spans="1:6" hidden="1" x14ac:dyDescent="0.25">
      <c r="A119" s="51" t="s">
        <v>143</v>
      </c>
      <c r="B119" s="52" t="s">
        <v>144</v>
      </c>
      <c r="C119" s="106">
        <f t="shared" ref="C119:D121" si="7">C120</f>
        <v>0</v>
      </c>
      <c r="D119" s="106">
        <f t="shared" si="7"/>
        <v>0</v>
      </c>
      <c r="E119" s="85" t="e">
        <f t="shared" si="4"/>
        <v>#DIV/0!</v>
      </c>
      <c r="F119" s="39"/>
    </row>
    <row r="120" spans="1:6" ht="26.4" hidden="1" x14ac:dyDescent="0.25">
      <c r="A120" s="51" t="s">
        <v>25</v>
      </c>
      <c r="B120" s="52" t="s">
        <v>145</v>
      </c>
      <c r="C120" s="106">
        <f t="shared" si="7"/>
        <v>0</v>
      </c>
      <c r="D120" s="106">
        <f t="shared" si="7"/>
        <v>0</v>
      </c>
      <c r="E120" s="85" t="e">
        <f t="shared" si="4"/>
        <v>#DIV/0!</v>
      </c>
      <c r="F120" s="39"/>
    </row>
    <row r="121" spans="1:6" ht="39.6" hidden="1" x14ac:dyDescent="0.25">
      <c r="A121" s="51" t="s">
        <v>27</v>
      </c>
      <c r="B121" s="52" t="s">
        <v>146</v>
      </c>
      <c r="C121" s="106">
        <f t="shared" si="7"/>
        <v>0</v>
      </c>
      <c r="D121" s="106">
        <f t="shared" si="7"/>
        <v>0</v>
      </c>
      <c r="E121" s="85" t="e">
        <f t="shared" si="4"/>
        <v>#DIV/0!</v>
      </c>
      <c r="F121" s="39"/>
    </row>
    <row r="122" spans="1:6" ht="39.6" hidden="1" x14ac:dyDescent="0.25">
      <c r="A122" s="51" t="s">
        <v>29</v>
      </c>
      <c r="B122" s="52" t="s">
        <v>147</v>
      </c>
      <c r="C122" s="106">
        <v>0</v>
      </c>
      <c r="D122" s="106">
        <v>0</v>
      </c>
      <c r="E122" s="85" t="e">
        <f t="shared" si="4"/>
        <v>#DIV/0!</v>
      </c>
      <c r="F122" s="39"/>
    </row>
    <row r="123" spans="1:6" hidden="1" x14ac:dyDescent="0.25">
      <c r="A123" s="51" t="s">
        <v>149</v>
      </c>
      <c r="B123" s="52" t="s">
        <v>150</v>
      </c>
      <c r="C123" s="106">
        <f>C124+C127</f>
        <v>0</v>
      </c>
      <c r="D123" s="106">
        <f>D124+D127</f>
        <v>0</v>
      </c>
      <c r="E123" s="85" t="e">
        <f t="shared" si="4"/>
        <v>#DIV/0!</v>
      </c>
      <c r="F123" s="39"/>
    </row>
    <row r="124" spans="1:6" ht="26.4" hidden="1" x14ac:dyDescent="0.25">
      <c r="A124" s="51" t="s">
        <v>25</v>
      </c>
      <c r="B124" s="52" t="s">
        <v>151</v>
      </c>
      <c r="C124" s="106">
        <f>C125</f>
        <v>0</v>
      </c>
      <c r="D124" s="106">
        <f>D125</f>
        <v>0</v>
      </c>
      <c r="E124" s="85" t="e">
        <f t="shared" si="4"/>
        <v>#DIV/0!</v>
      </c>
      <c r="F124" s="39"/>
    </row>
    <row r="125" spans="1:6" ht="39.6" hidden="1" x14ac:dyDescent="0.25">
      <c r="A125" s="51" t="s">
        <v>27</v>
      </c>
      <c r="B125" s="52" t="s">
        <v>152</v>
      </c>
      <c r="C125" s="106">
        <f>C126</f>
        <v>0</v>
      </c>
      <c r="D125" s="106">
        <f>D126</f>
        <v>0</v>
      </c>
      <c r="E125" s="85" t="e">
        <f t="shared" si="4"/>
        <v>#DIV/0!</v>
      </c>
      <c r="F125" s="39"/>
    </row>
    <row r="126" spans="1:6" ht="39.6" hidden="1" x14ac:dyDescent="0.25">
      <c r="A126" s="51" t="s">
        <v>29</v>
      </c>
      <c r="B126" s="52" t="s">
        <v>153</v>
      </c>
      <c r="C126" s="106">
        <v>0</v>
      </c>
      <c r="D126" s="106">
        <v>0</v>
      </c>
      <c r="E126" s="85" t="e">
        <f t="shared" si="4"/>
        <v>#DIV/0!</v>
      </c>
      <c r="F126" s="39"/>
    </row>
    <row r="127" spans="1:6" hidden="1" x14ac:dyDescent="0.25">
      <c r="A127" s="51" t="s">
        <v>43</v>
      </c>
      <c r="B127" s="52" t="s">
        <v>154</v>
      </c>
      <c r="C127" s="106">
        <f>C128</f>
        <v>0</v>
      </c>
      <c r="D127" s="106">
        <f>D128</f>
        <v>0</v>
      </c>
      <c r="E127" s="85" t="e">
        <f t="shared" si="4"/>
        <v>#DIV/0!</v>
      </c>
      <c r="F127" s="39"/>
    </row>
    <row r="128" spans="1:6" ht="52.8" hidden="1" x14ac:dyDescent="0.25">
      <c r="A128" s="51" t="s">
        <v>139</v>
      </c>
      <c r="B128" s="52" t="s">
        <v>155</v>
      </c>
      <c r="C128" s="106">
        <f>C129</f>
        <v>0</v>
      </c>
      <c r="D128" s="106">
        <f>D129</f>
        <v>0</v>
      </c>
      <c r="E128" s="85" t="e">
        <f t="shared" si="4"/>
        <v>#DIV/0!</v>
      </c>
      <c r="F128" s="39"/>
    </row>
    <row r="129" spans="1:6" ht="52.8" hidden="1" x14ac:dyDescent="0.25">
      <c r="A129" s="51" t="s">
        <v>141</v>
      </c>
      <c r="B129" s="52" t="s">
        <v>156</v>
      </c>
      <c r="C129" s="106">
        <v>0</v>
      </c>
      <c r="D129" s="106">
        <v>0</v>
      </c>
      <c r="E129" s="85" t="e">
        <f t="shared" si="4"/>
        <v>#DIV/0!</v>
      </c>
      <c r="F129" s="39"/>
    </row>
    <row r="130" spans="1:6" x14ac:dyDescent="0.25">
      <c r="A130" s="76" t="s">
        <v>157</v>
      </c>
      <c r="B130" s="77" t="s">
        <v>158</v>
      </c>
      <c r="C130" s="103">
        <f>C143</f>
        <v>1013.7</v>
      </c>
      <c r="D130" s="103">
        <f>D131+D139+D143+D147</f>
        <v>283.39999999999998</v>
      </c>
      <c r="E130" s="85">
        <f>D130/C130</f>
        <v>0.27956989247311825</v>
      </c>
      <c r="F130" s="39"/>
    </row>
    <row r="131" spans="1:6" hidden="1" x14ac:dyDescent="0.25">
      <c r="A131" s="51" t="s">
        <v>159</v>
      </c>
      <c r="B131" s="52" t="s">
        <v>160</v>
      </c>
      <c r="C131" s="106">
        <f>C132+C136</f>
        <v>0</v>
      </c>
      <c r="D131" s="106">
        <f>D132+D136</f>
        <v>0</v>
      </c>
      <c r="E131" s="85" t="e">
        <f t="shared" si="4"/>
        <v>#DIV/0!</v>
      </c>
      <c r="F131" s="39"/>
    </row>
    <row r="132" spans="1:6" ht="26.4" hidden="1" x14ac:dyDescent="0.25">
      <c r="A132" s="51" t="s">
        <v>25</v>
      </c>
      <c r="B132" s="52" t="s">
        <v>161</v>
      </c>
      <c r="C132" s="106">
        <f>C133</f>
        <v>0</v>
      </c>
      <c r="D132" s="106">
        <f>D133</f>
        <v>0</v>
      </c>
      <c r="E132" s="85" t="e">
        <f t="shared" si="4"/>
        <v>#DIV/0!</v>
      </c>
      <c r="F132" s="39"/>
    </row>
    <row r="133" spans="1:6" ht="39.6" hidden="1" x14ac:dyDescent="0.25">
      <c r="A133" s="51" t="s">
        <v>27</v>
      </c>
      <c r="B133" s="52" t="s">
        <v>162</v>
      </c>
      <c r="C133" s="106">
        <f>C134+C135</f>
        <v>0</v>
      </c>
      <c r="D133" s="106">
        <f>D134+D135</f>
        <v>0</v>
      </c>
      <c r="E133" s="85" t="e">
        <f t="shared" si="4"/>
        <v>#DIV/0!</v>
      </c>
      <c r="F133" s="39"/>
    </row>
    <row r="134" spans="1:6" ht="39.6" hidden="1" x14ac:dyDescent="0.25">
      <c r="A134" s="51" t="s">
        <v>163</v>
      </c>
      <c r="B134" s="52" t="s">
        <v>164</v>
      </c>
      <c r="C134" s="106">
        <v>0</v>
      </c>
      <c r="D134" s="106">
        <v>0</v>
      </c>
      <c r="E134" s="85" t="e">
        <f t="shared" ref="E134:E145" si="8">D134/C134</f>
        <v>#DIV/0!</v>
      </c>
      <c r="F134" s="39"/>
    </row>
    <row r="135" spans="1:6" ht="39.6" hidden="1" x14ac:dyDescent="0.25">
      <c r="A135" s="51" t="s">
        <v>29</v>
      </c>
      <c r="B135" s="52" t="s">
        <v>165</v>
      </c>
      <c r="C135" s="106">
        <v>0</v>
      </c>
      <c r="D135" s="106">
        <v>0</v>
      </c>
      <c r="E135" s="85" t="e">
        <f t="shared" si="8"/>
        <v>#DIV/0!</v>
      </c>
      <c r="F135" s="39"/>
    </row>
    <row r="136" spans="1:6" hidden="1" x14ac:dyDescent="0.25">
      <c r="A136" s="51" t="s">
        <v>388</v>
      </c>
      <c r="B136" s="52" t="s">
        <v>385</v>
      </c>
      <c r="C136" s="106">
        <f>C137</f>
        <v>0</v>
      </c>
      <c r="D136" s="106">
        <f>D137</f>
        <v>0</v>
      </c>
      <c r="E136" s="85" t="e">
        <f t="shared" si="8"/>
        <v>#DIV/0!</v>
      </c>
      <c r="F136" s="39"/>
    </row>
    <row r="137" spans="1:6" ht="26.4" hidden="1" x14ac:dyDescent="0.25">
      <c r="A137" s="51" t="s">
        <v>389</v>
      </c>
      <c r="B137" s="52" t="s">
        <v>386</v>
      </c>
      <c r="C137" s="106">
        <f>C138</f>
        <v>0</v>
      </c>
      <c r="D137" s="106">
        <f>D138</f>
        <v>0</v>
      </c>
      <c r="E137" s="85" t="e">
        <f t="shared" si="8"/>
        <v>#DIV/0!</v>
      </c>
      <c r="F137" s="39"/>
    </row>
    <row r="138" spans="1:6" ht="39.6" hidden="1" x14ac:dyDescent="0.25">
      <c r="A138" s="51" t="s">
        <v>390</v>
      </c>
      <c r="B138" s="52" t="s">
        <v>387</v>
      </c>
      <c r="C138" s="106">
        <v>0</v>
      </c>
      <c r="D138" s="106">
        <v>0</v>
      </c>
      <c r="E138" s="85" t="e">
        <f t="shared" si="8"/>
        <v>#DIV/0!</v>
      </c>
      <c r="F138" s="39"/>
    </row>
    <row r="139" spans="1:6" hidden="1" x14ac:dyDescent="0.25">
      <c r="A139" s="51" t="s">
        <v>166</v>
      </c>
      <c r="B139" s="52" t="s">
        <v>167</v>
      </c>
      <c r="C139" s="106">
        <f t="shared" ref="C139:D141" si="9">C140</f>
        <v>0</v>
      </c>
      <c r="D139" s="106">
        <f t="shared" si="9"/>
        <v>0</v>
      </c>
      <c r="E139" s="85" t="e">
        <f t="shared" si="8"/>
        <v>#DIV/0!</v>
      </c>
      <c r="F139" s="39"/>
    </row>
    <row r="140" spans="1:6" hidden="1" x14ac:dyDescent="0.25">
      <c r="A140" s="51" t="s">
        <v>43</v>
      </c>
      <c r="B140" s="52" t="s">
        <v>168</v>
      </c>
      <c r="C140" s="106">
        <f t="shared" si="9"/>
        <v>0</v>
      </c>
      <c r="D140" s="106">
        <f t="shared" si="9"/>
        <v>0</v>
      </c>
      <c r="E140" s="85" t="e">
        <f t="shared" si="8"/>
        <v>#DIV/0!</v>
      </c>
      <c r="F140" s="39"/>
    </row>
    <row r="141" spans="1:6" ht="52.8" hidden="1" x14ac:dyDescent="0.25">
      <c r="A141" s="51" t="s">
        <v>139</v>
      </c>
      <c r="B141" s="52" t="s">
        <v>169</v>
      </c>
      <c r="C141" s="106">
        <f t="shared" si="9"/>
        <v>0</v>
      </c>
      <c r="D141" s="106">
        <f t="shared" si="9"/>
        <v>0</v>
      </c>
      <c r="E141" s="85" t="e">
        <f t="shared" si="8"/>
        <v>#DIV/0!</v>
      </c>
      <c r="F141" s="39"/>
    </row>
    <row r="142" spans="1:6" ht="52.8" hidden="1" x14ac:dyDescent="0.25">
      <c r="A142" s="51" t="s">
        <v>141</v>
      </c>
      <c r="B142" s="52" t="s">
        <v>170</v>
      </c>
      <c r="C142" s="106">
        <v>0</v>
      </c>
      <c r="D142" s="106">
        <v>0</v>
      </c>
      <c r="E142" s="85" t="e">
        <f t="shared" si="8"/>
        <v>#DIV/0!</v>
      </c>
      <c r="F142" s="39"/>
    </row>
    <row r="143" spans="1:6" x14ac:dyDescent="0.25">
      <c r="A143" s="51" t="s">
        <v>171</v>
      </c>
      <c r="B143" s="52" t="s">
        <v>172</v>
      </c>
      <c r="C143" s="106">
        <f>C144+C146</f>
        <v>1013.7</v>
      </c>
      <c r="D143" s="106">
        <f>D144</f>
        <v>283.39999999999998</v>
      </c>
      <c r="E143" s="85">
        <f>D143/C143</f>
        <v>0.27956989247311825</v>
      </c>
      <c r="F143" s="39"/>
    </row>
    <row r="144" spans="1:6" ht="26.4" hidden="1" x14ac:dyDescent="0.25">
      <c r="A144" s="51" t="s">
        <v>25</v>
      </c>
      <c r="B144" s="52" t="s">
        <v>173</v>
      </c>
      <c r="C144" s="106">
        <v>0</v>
      </c>
      <c r="D144" s="106">
        <f>D145</f>
        <v>283.39999999999998</v>
      </c>
      <c r="E144" s="85" t="e">
        <f t="shared" si="8"/>
        <v>#DIV/0!</v>
      </c>
      <c r="F144" s="39"/>
    </row>
    <row r="145" spans="1:6" ht="39.6" hidden="1" x14ac:dyDescent="0.25">
      <c r="A145" s="51" t="s">
        <v>27</v>
      </c>
      <c r="B145" s="52" t="s">
        <v>174</v>
      </c>
      <c r="C145" s="106">
        <v>0</v>
      </c>
      <c r="D145" s="106">
        <f>D146</f>
        <v>283.39999999999998</v>
      </c>
      <c r="E145" s="85" t="e">
        <f t="shared" si="8"/>
        <v>#DIV/0!</v>
      </c>
      <c r="F145" s="39"/>
    </row>
    <row r="146" spans="1:6" x14ac:dyDescent="0.25">
      <c r="A146" s="51" t="s">
        <v>509</v>
      </c>
      <c r="B146" s="52" t="s">
        <v>508</v>
      </c>
      <c r="C146" s="106">
        <v>1013.7</v>
      </c>
      <c r="D146" s="106">
        <v>283.39999999999998</v>
      </c>
      <c r="E146" s="85">
        <f>D146/C146</f>
        <v>0.27956989247311825</v>
      </c>
      <c r="F146" s="39"/>
    </row>
    <row r="147" spans="1:6" ht="26.4" hidden="1" x14ac:dyDescent="0.25">
      <c r="A147" s="51" t="s">
        <v>175</v>
      </c>
      <c r="B147" s="52" t="s">
        <v>176</v>
      </c>
      <c r="C147" s="55">
        <f>C148+C151</f>
        <v>0</v>
      </c>
      <c r="D147" s="55">
        <f>D148+D151</f>
        <v>0</v>
      </c>
      <c r="E147" s="56" t="e">
        <f t="shared" ref="E147" si="10">D147/C147*100</f>
        <v>#DIV/0!</v>
      </c>
      <c r="F147" s="39"/>
    </row>
    <row r="148" spans="1:6" ht="26.4" hidden="1" x14ac:dyDescent="0.25">
      <c r="A148" s="51" t="s">
        <v>25</v>
      </c>
      <c r="B148" s="52" t="s">
        <v>391</v>
      </c>
      <c r="C148" s="55">
        <f>C149</f>
        <v>0</v>
      </c>
      <c r="D148" s="55">
        <f>D149</f>
        <v>0</v>
      </c>
      <c r="E148" s="56">
        <v>0</v>
      </c>
      <c r="F148" s="39"/>
    </row>
    <row r="149" spans="1:6" ht="39.6" hidden="1" x14ac:dyDescent="0.25">
      <c r="A149" s="51" t="s">
        <v>27</v>
      </c>
      <c r="B149" s="52" t="s">
        <v>392</v>
      </c>
      <c r="C149" s="55">
        <f>C150</f>
        <v>0</v>
      </c>
      <c r="D149" s="55">
        <f>D150</f>
        <v>0</v>
      </c>
      <c r="E149" s="56">
        <v>0</v>
      </c>
      <c r="F149" s="39"/>
    </row>
    <row r="150" spans="1:6" ht="39.6" hidden="1" x14ac:dyDescent="0.25">
      <c r="A150" s="51" t="s">
        <v>29</v>
      </c>
      <c r="B150" s="52" t="s">
        <v>393</v>
      </c>
      <c r="C150" s="55">
        <v>0</v>
      </c>
      <c r="D150" s="55">
        <v>0</v>
      </c>
      <c r="E150" s="56">
        <v>0</v>
      </c>
      <c r="F150" s="39"/>
    </row>
    <row r="151" spans="1:6" hidden="1" x14ac:dyDescent="0.25">
      <c r="A151" s="51" t="s">
        <v>43</v>
      </c>
      <c r="B151" s="52" t="s">
        <v>177</v>
      </c>
      <c r="C151" s="55">
        <f>C152</f>
        <v>0</v>
      </c>
      <c r="D151" s="55">
        <f>D152</f>
        <v>0</v>
      </c>
      <c r="E151" s="56" t="e">
        <f t="shared" ref="E151:E173" si="11">D151/C151*100</f>
        <v>#DIV/0!</v>
      </c>
      <c r="F151" s="39"/>
    </row>
    <row r="152" spans="1:6" ht="52.8" hidden="1" x14ac:dyDescent="0.25">
      <c r="A152" s="51" t="s">
        <v>139</v>
      </c>
      <c r="B152" s="52" t="s">
        <v>178</v>
      </c>
      <c r="C152" s="55">
        <f>C153</f>
        <v>0</v>
      </c>
      <c r="D152" s="55">
        <f>D153</f>
        <v>0</v>
      </c>
      <c r="E152" s="56" t="e">
        <f t="shared" si="11"/>
        <v>#DIV/0!</v>
      </c>
      <c r="F152" s="39"/>
    </row>
    <row r="153" spans="1:6" ht="52.8" hidden="1" x14ac:dyDescent="0.25">
      <c r="A153" s="51" t="s">
        <v>141</v>
      </c>
      <c r="B153" s="52" t="s">
        <v>179</v>
      </c>
      <c r="C153" s="55">
        <v>0</v>
      </c>
      <c r="D153" s="55">
        <v>0</v>
      </c>
      <c r="E153" s="56" t="e">
        <f t="shared" si="11"/>
        <v>#DIV/0!</v>
      </c>
      <c r="F153" s="39"/>
    </row>
    <row r="154" spans="1:6" hidden="1" x14ac:dyDescent="0.25">
      <c r="A154" s="51" t="s">
        <v>180</v>
      </c>
      <c r="B154" s="52" t="s">
        <v>181</v>
      </c>
      <c r="C154" s="55">
        <f>C155+C161+C168+C173+C185</f>
        <v>0</v>
      </c>
      <c r="D154" s="55">
        <f>D155+D161+D168+D173+D185</f>
        <v>0</v>
      </c>
      <c r="E154" s="56" t="e">
        <f t="shared" si="11"/>
        <v>#DIV/0!</v>
      </c>
      <c r="F154" s="39"/>
    </row>
    <row r="155" spans="1:6" hidden="1" x14ac:dyDescent="0.25">
      <c r="A155" s="51" t="s">
        <v>182</v>
      </c>
      <c r="B155" s="52" t="s">
        <v>183</v>
      </c>
      <c r="C155" s="55">
        <f>C156</f>
        <v>0</v>
      </c>
      <c r="D155" s="55">
        <f>D156</f>
        <v>0</v>
      </c>
      <c r="E155" s="56" t="e">
        <f t="shared" si="11"/>
        <v>#DIV/0!</v>
      </c>
      <c r="F155" s="39"/>
    </row>
    <row r="156" spans="1:6" ht="39.6" hidden="1" x14ac:dyDescent="0.25">
      <c r="A156" s="51" t="s">
        <v>184</v>
      </c>
      <c r="B156" s="52" t="s">
        <v>185</v>
      </c>
      <c r="C156" s="55">
        <f>C157</f>
        <v>0</v>
      </c>
      <c r="D156" s="55">
        <f>D157</f>
        <v>0</v>
      </c>
      <c r="E156" s="56" t="e">
        <f t="shared" si="11"/>
        <v>#DIV/0!</v>
      </c>
      <c r="F156" s="39"/>
    </row>
    <row r="157" spans="1:6" hidden="1" x14ac:dyDescent="0.25">
      <c r="A157" s="51" t="s">
        <v>186</v>
      </c>
      <c r="B157" s="52" t="s">
        <v>187</v>
      </c>
      <c r="C157" s="55">
        <f>C158+C159</f>
        <v>0</v>
      </c>
      <c r="D157" s="55">
        <f>D158+D159</f>
        <v>0</v>
      </c>
      <c r="E157" s="56" t="e">
        <f t="shared" si="11"/>
        <v>#DIV/0!</v>
      </c>
      <c r="F157" s="39"/>
    </row>
    <row r="158" spans="1:6" ht="52.8" hidden="1" x14ac:dyDescent="0.25">
      <c r="A158" s="51" t="s">
        <v>188</v>
      </c>
      <c r="B158" s="52" t="s">
        <v>189</v>
      </c>
      <c r="C158" s="55">
        <v>0</v>
      </c>
      <c r="D158" s="55">
        <v>0</v>
      </c>
      <c r="E158" s="56" t="e">
        <f t="shared" si="11"/>
        <v>#DIV/0!</v>
      </c>
      <c r="F158" s="39"/>
    </row>
    <row r="159" spans="1:6" hidden="1" x14ac:dyDescent="0.25">
      <c r="A159" s="51" t="s">
        <v>190</v>
      </c>
      <c r="B159" s="52" t="s">
        <v>191</v>
      </c>
      <c r="C159" s="55">
        <v>0</v>
      </c>
      <c r="D159" s="55">
        <v>0</v>
      </c>
      <c r="E159" s="56" t="e">
        <f t="shared" si="11"/>
        <v>#DIV/0!</v>
      </c>
      <c r="F159" s="39"/>
    </row>
    <row r="160" spans="1:6" hidden="1" x14ac:dyDescent="0.25">
      <c r="A160" s="51" t="s">
        <v>192</v>
      </c>
      <c r="B160" s="52" t="s">
        <v>193</v>
      </c>
      <c r="C160" s="55">
        <f>C161</f>
        <v>0</v>
      </c>
      <c r="D160" s="55">
        <f>D161</f>
        <v>0</v>
      </c>
      <c r="E160" s="56" t="e">
        <f t="shared" si="11"/>
        <v>#DIV/0!</v>
      </c>
      <c r="F160" s="39"/>
    </row>
    <row r="161" spans="1:6" ht="39.6" hidden="1" x14ac:dyDescent="0.25">
      <c r="A161" s="51" t="s">
        <v>184</v>
      </c>
      <c r="B161" s="52" t="s">
        <v>194</v>
      </c>
      <c r="C161" s="55">
        <f>C162+C165</f>
        <v>0</v>
      </c>
      <c r="D161" s="55">
        <f>D162+D165</f>
        <v>0</v>
      </c>
      <c r="E161" s="56" t="e">
        <f t="shared" si="11"/>
        <v>#DIV/0!</v>
      </c>
      <c r="F161" s="39"/>
    </row>
    <row r="162" spans="1:6" hidden="1" x14ac:dyDescent="0.25">
      <c r="A162" s="51" t="s">
        <v>186</v>
      </c>
      <c r="B162" s="52" t="s">
        <v>195</v>
      </c>
      <c r="C162" s="55">
        <f>C163+C164</f>
        <v>0</v>
      </c>
      <c r="D162" s="55">
        <f>D163+D164</f>
        <v>0</v>
      </c>
      <c r="E162" s="56" t="e">
        <f t="shared" si="11"/>
        <v>#DIV/0!</v>
      </c>
      <c r="F162" s="39"/>
    </row>
    <row r="163" spans="1:6" ht="52.8" hidden="1" x14ac:dyDescent="0.25">
      <c r="A163" s="51" t="s">
        <v>188</v>
      </c>
      <c r="B163" s="52" t="s">
        <v>196</v>
      </c>
      <c r="C163" s="55">
        <v>0</v>
      </c>
      <c r="D163" s="55">
        <v>0</v>
      </c>
      <c r="E163" s="56" t="e">
        <f t="shared" si="11"/>
        <v>#DIV/0!</v>
      </c>
      <c r="F163" s="39"/>
    </row>
    <row r="164" spans="1:6" hidden="1" x14ac:dyDescent="0.25">
      <c r="A164" s="51" t="s">
        <v>190</v>
      </c>
      <c r="B164" s="52" t="s">
        <v>197</v>
      </c>
      <c r="C164" s="55">
        <v>0</v>
      </c>
      <c r="D164" s="55">
        <v>0</v>
      </c>
      <c r="E164" s="56" t="e">
        <f t="shared" si="11"/>
        <v>#DIV/0!</v>
      </c>
      <c r="F164" s="39"/>
    </row>
    <row r="165" spans="1:6" hidden="1" x14ac:dyDescent="0.25">
      <c r="A165" s="51" t="s">
        <v>198</v>
      </c>
      <c r="B165" s="52" t="s">
        <v>199</v>
      </c>
      <c r="C165" s="55">
        <f>C166+C167</f>
        <v>0</v>
      </c>
      <c r="D165" s="55">
        <f>D166+D167</f>
        <v>0</v>
      </c>
      <c r="E165" s="56" t="e">
        <f t="shared" si="11"/>
        <v>#DIV/0!</v>
      </c>
      <c r="F165" s="39"/>
    </row>
    <row r="166" spans="1:6" ht="52.8" hidden="1" x14ac:dyDescent="0.25">
      <c r="A166" s="51" t="s">
        <v>200</v>
      </c>
      <c r="B166" s="52" t="s">
        <v>201</v>
      </c>
      <c r="C166" s="55">
        <v>0</v>
      </c>
      <c r="D166" s="55">
        <v>0</v>
      </c>
      <c r="E166" s="56" t="e">
        <f t="shared" si="11"/>
        <v>#DIV/0!</v>
      </c>
      <c r="F166" s="39"/>
    </row>
    <row r="167" spans="1:6" hidden="1" x14ac:dyDescent="0.25">
      <c r="A167" s="51" t="s">
        <v>202</v>
      </c>
      <c r="B167" s="52" t="s">
        <v>203</v>
      </c>
      <c r="C167" s="55">
        <v>0</v>
      </c>
      <c r="D167" s="55">
        <v>0</v>
      </c>
      <c r="E167" s="56" t="e">
        <f t="shared" si="11"/>
        <v>#DIV/0!</v>
      </c>
      <c r="F167" s="39"/>
    </row>
    <row r="168" spans="1:6" hidden="1" x14ac:dyDescent="0.25">
      <c r="A168" s="51" t="s">
        <v>204</v>
      </c>
      <c r="B168" s="52" t="s">
        <v>205</v>
      </c>
      <c r="C168" s="55">
        <f>C169</f>
        <v>0</v>
      </c>
      <c r="D168" s="55">
        <f>D169</f>
        <v>0</v>
      </c>
      <c r="E168" s="56" t="e">
        <f t="shared" si="11"/>
        <v>#DIV/0!</v>
      </c>
      <c r="F168" s="39"/>
    </row>
    <row r="169" spans="1:6" ht="39.6" hidden="1" x14ac:dyDescent="0.25">
      <c r="A169" s="51" t="s">
        <v>184</v>
      </c>
      <c r="B169" s="52" t="s">
        <v>206</v>
      </c>
      <c r="C169" s="55">
        <f>C170</f>
        <v>0</v>
      </c>
      <c r="D169" s="55">
        <f>D170</f>
        <v>0</v>
      </c>
      <c r="E169" s="56" t="e">
        <f t="shared" si="11"/>
        <v>#DIV/0!</v>
      </c>
      <c r="F169" s="39"/>
    </row>
    <row r="170" spans="1:6" hidden="1" x14ac:dyDescent="0.25">
      <c r="A170" s="51" t="s">
        <v>198</v>
      </c>
      <c r="B170" s="52" t="s">
        <v>207</v>
      </c>
      <c r="C170" s="55">
        <f>C171+C172</f>
        <v>0</v>
      </c>
      <c r="D170" s="55">
        <f>D171+D172</f>
        <v>0</v>
      </c>
      <c r="E170" s="56" t="e">
        <f t="shared" si="11"/>
        <v>#DIV/0!</v>
      </c>
      <c r="F170" s="39"/>
    </row>
    <row r="171" spans="1:6" ht="52.8" hidden="1" x14ac:dyDescent="0.25">
      <c r="A171" s="51" t="s">
        <v>200</v>
      </c>
      <c r="B171" s="52" t="s">
        <v>208</v>
      </c>
      <c r="C171" s="55">
        <v>0</v>
      </c>
      <c r="D171" s="55">
        <v>0</v>
      </c>
      <c r="E171" s="56" t="e">
        <f t="shared" si="11"/>
        <v>#DIV/0!</v>
      </c>
      <c r="F171" s="39"/>
    </row>
    <row r="172" spans="1:6" hidden="1" x14ac:dyDescent="0.25">
      <c r="A172" s="51" t="s">
        <v>202</v>
      </c>
      <c r="B172" s="52" t="s">
        <v>209</v>
      </c>
      <c r="C172" s="55">
        <v>0</v>
      </c>
      <c r="D172" s="55">
        <v>0</v>
      </c>
      <c r="E172" s="56" t="e">
        <f t="shared" si="11"/>
        <v>#DIV/0!</v>
      </c>
      <c r="F172" s="39"/>
    </row>
    <row r="173" spans="1:6" hidden="1" x14ac:dyDescent="0.25">
      <c r="A173" s="51" t="s">
        <v>210</v>
      </c>
      <c r="B173" s="52" t="s">
        <v>211</v>
      </c>
      <c r="C173" s="55">
        <f>C174+C177+C180</f>
        <v>0</v>
      </c>
      <c r="D173" s="55">
        <f>D174+D177+D180</f>
        <v>0</v>
      </c>
      <c r="E173" s="56" t="e">
        <f t="shared" si="11"/>
        <v>#DIV/0!</v>
      </c>
      <c r="F173" s="39"/>
    </row>
    <row r="174" spans="1:6" ht="66" hidden="1" x14ac:dyDescent="0.25">
      <c r="A174" s="51" t="s">
        <v>15</v>
      </c>
      <c r="B174" s="52" t="s">
        <v>212</v>
      </c>
      <c r="C174" s="55">
        <f>C175</f>
        <v>0</v>
      </c>
      <c r="D174" s="55">
        <f>D175</f>
        <v>0</v>
      </c>
      <c r="E174" s="56">
        <v>0</v>
      </c>
      <c r="F174" s="39"/>
    </row>
    <row r="175" spans="1:6" ht="26.4" hidden="1" x14ac:dyDescent="0.25">
      <c r="A175" s="51" t="s">
        <v>17</v>
      </c>
      <c r="B175" s="52" t="s">
        <v>213</v>
      </c>
      <c r="C175" s="55">
        <f>C176</f>
        <v>0</v>
      </c>
      <c r="D175" s="55">
        <f>D176</f>
        <v>0</v>
      </c>
      <c r="E175" s="56">
        <v>0</v>
      </c>
      <c r="F175" s="39"/>
    </row>
    <row r="176" spans="1:6" ht="52.8" hidden="1" x14ac:dyDescent="0.25">
      <c r="A176" s="51" t="s">
        <v>37</v>
      </c>
      <c r="B176" s="52" t="s">
        <v>214</v>
      </c>
      <c r="C176" s="55">
        <v>0</v>
      </c>
      <c r="D176" s="55">
        <v>0</v>
      </c>
      <c r="E176" s="56">
        <v>0</v>
      </c>
      <c r="F176" s="39"/>
    </row>
    <row r="177" spans="1:6" ht="26.4" hidden="1" x14ac:dyDescent="0.25">
      <c r="A177" s="51" t="s">
        <v>25</v>
      </c>
      <c r="B177" s="52" t="s">
        <v>215</v>
      </c>
      <c r="C177" s="55">
        <f>C178</f>
        <v>0</v>
      </c>
      <c r="D177" s="55">
        <f>D178</f>
        <v>0</v>
      </c>
      <c r="E177" s="56" t="e">
        <f t="shared" ref="E177:E206" si="12">D177/C177*100</f>
        <v>#DIV/0!</v>
      </c>
      <c r="F177" s="39"/>
    </row>
    <row r="178" spans="1:6" ht="39.6" hidden="1" x14ac:dyDescent="0.25">
      <c r="A178" s="51" t="s">
        <v>27</v>
      </c>
      <c r="B178" s="52" t="s">
        <v>216</v>
      </c>
      <c r="C178" s="55">
        <f>C179</f>
        <v>0</v>
      </c>
      <c r="D178" s="55">
        <f>D179</f>
        <v>0</v>
      </c>
      <c r="E178" s="56" t="e">
        <f t="shared" si="12"/>
        <v>#DIV/0!</v>
      </c>
      <c r="F178" s="39"/>
    </row>
    <row r="179" spans="1:6" ht="39.6" hidden="1" x14ac:dyDescent="0.25">
      <c r="A179" s="51" t="s">
        <v>29</v>
      </c>
      <c r="B179" s="52" t="s">
        <v>217</v>
      </c>
      <c r="C179" s="55">
        <v>0</v>
      </c>
      <c r="D179" s="55">
        <v>0</v>
      </c>
      <c r="E179" s="56" t="e">
        <f t="shared" si="12"/>
        <v>#DIV/0!</v>
      </c>
      <c r="F179" s="39"/>
    </row>
    <row r="180" spans="1:6" ht="39.6" hidden="1" x14ac:dyDescent="0.25">
      <c r="A180" s="51" t="s">
        <v>184</v>
      </c>
      <c r="B180" s="52" t="s">
        <v>218</v>
      </c>
      <c r="C180" s="55">
        <f>C181+C183</f>
        <v>0</v>
      </c>
      <c r="D180" s="55">
        <f>D181+D183</f>
        <v>0</v>
      </c>
      <c r="E180" s="56" t="e">
        <f t="shared" si="12"/>
        <v>#DIV/0!</v>
      </c>
      <c r="F180" s="39"/>
    </row>
    <row r="181" spans="1:6" hidden="1" x14ac:dyDescent="0.25">
      <c r="A181" s="51" t="s">
        <v>186</v>
      </c>
      <c r="B181" s="52" t="s">
        <v>219</v>
      </c>
      <c r="C181" s="55">
        <f>C182</f>
        <v>0</v>
      </c>
      <c r="D181" s="55">
        <f>D182</f>
        <v>0</v>
      </c>
      <c r="E181" s="56" t="e">
        <f t="shared" si="12"/>
        <v>#DIV/0!</v>
      </c>
      <c r="F181" s="39"/>
    </row>
    <row r="182" spans="1:6" hidden="1" x14ac:dyDescent="0.25">
      <c r="A182" s="51" t="s">
        <v>190</v>
      </c>
      <c r="B182" s="52" t="s">
        <v>220</v>
      </c>
      <c r="C182" s="55">
        <v>0</v>
      </c>
      <c r="D182" s="55">
        <v>0</v>
      </c>
      <c r="E182" s="56" t="e">
        <f t="shared" si="12"/>
        <v>#DIV/0!</v>
      </c>
      <c r="F182" s="39"/>
    </row>
    <row r="183" spans="1:6" hidden="1" x14ac:dyDescent="0.25">
      <c r="A183" s="51" t="s">
        <v>198</v>
      </c>
      <c r="B183" s="52" t="s">
        <v>221</v>
      </c>
      <c r="C183" s="55">
        <f>C184</f>
        <v>0</v>
      </c>
      <c r="D183" s="55">
        <f>D184</f>
        <v>0</v>
      </c>
      <c r="E183" s="56" t="e">
        <f t="shared" si="12"/>
        <v>#DIV/0!</v>
      </c>
      <c r="F183" s="39"/>
    </row>
    <row r="184" spans="1:6" hidden="1" x14ac:dyDescent="0.25">
      <c r="A184" s="51" t="s">
        <v>202</v>
      </c>
      <c r="B184" s="52" t="s">
        <v>222</v>
      </c>
      <c r="C184" s="55">
        <v>0</v>
      </c>
      <c r="D184" s="55">
        <v>0</v>
      </c>
      <c r="E184" s="56" t="e">
        <f t="shared" si="12"/>
        <v>#DIV/0!</v>
      </c>
      <c r="F184" s="39"/>
    </row>
    <row r="185" spans="1:6" hidden="1" x14ac:dyDescent="0.25">
      <c r="A185" s="51" t="s">
        <v>223</v>
      </c>
      <c r="B185" s="52" t="s">
        <v>224</v>
      </c>
      <c r="C185" s="55">
        <f>C186+C189</f>
        <v>0</v>
      </c>
      <c r="D185" s="55">
        <f>D186+D189</f>
        <v>0</v>
      </c>
      <c r="E185" s="56" t="e">
        <f t="shared" si="12"/>
        <v>#DIV/0!</v>
      </c>
      <c r="F185" s="39"/>
    </row>
    <row r="186" spans="1:6" ht="26.4" hidden="1" x14ac:dyDescent="0.25">
      <c r="A186" s="51" t="s">
        <v>25</v>
      </c>
      <c r="B186" s="52" t="s">
        <v>225</v>
      </c>
      <c r="C186" s="55">
        <f>C187</f>
        <v>0</v>
      </c>
      <c r="D186" s="55">
        <f>D187</f>
        <v>0</v>
      </c>
      <c r="E186" s="56" t="e">
        <f t="shared" si="12"/>
        <v>#DIV/0!</v>
      </c>
      <c r="F186" s="39"/>
    </row>
    <row r="187" spans="1:6" ht="39.6" hidden="1" x14ac:dyDescent="0.25">
      <c r="A187" s="51" t="s">
        <v>27</v>
      </c>
      <c r="B187" s="52" t="s">
        <v>226</v>
      </c>
      <c r="C187" s="55">
        <f>C188</f>
        <v>0</v>
      </c>
      <c r="D187" s="55">
        <f>D188</f>
        <v>0</v>
      </c>
      <c r="E187" s="56" t="e">
        <f t="shared" si="12"/>
        <v>#DIV/0!</v>
      </c>
      <c r="F187" s="39"/>
    </row>
    <row r="188" spans="1:6" ht="39.6" hidden="1" x14ac:dyDescent="0.25">
      <c r="A188" s="51" t="s">
        <v>29</v>
      </c>
      <c r="B188" s="52" t="s">
        <v>227</v>
      </c>
      <c r="C188" s="55">
        <v>0</v>
      </c>
      <c r="D188" s="55">
        <v>0</v>
      </c>
      <c r="E188" s="56" t="e">
        <f t="shared" si="12"/>
        <v>#DIV/0!</v>
      </c>
      <c r="F188" s="39"/>
    </row>
    <row r="189" spans="1:6" ht="39.6" hidden="1" x14ac:dyDescent="0.25">
      <c r="A189" s="51" t="s">
        <v>184</v>
      </c>
      <c r="B189" s="52" t="s">
        <v>228</v>
      </c>
      <c r="C189" s="55">
        <f>C190+C192</f>
        <v>0</v>
      </c>
      <c r="D189" s="55">
        <f>D190+D192</f>
        <v>0</v>
      </c>
      <c r="E189" s="56" t="e">
        <f t="shared" si="12"/>
        <v>#DIV/0!</v>
      </c>
      <c r="F189" s="39"/>
    </row>
    <row r="190" spans="1:6" hidden="1" x14ac:dyDescent="0.25">
      <c r="A190" s="51" t="s">
        <v>186</v>
      </c>
      <c r="B190" s="52" t="s">
        <v>229</v>
      </c>
      <c r="C190" s="55">
        <f>C191</f>
        <v>0</v>
      </c>
      <c r="D190" s="55">
        <f>D191</f>
        <v>0</v>
      </c>
      <c r="E190" s="56" t="e">
        <f t="shared" si="12"/>
        <v>#DIV/0!</v>
      </c>
      <c r="F190" s="39"/>
    </row>
    <row r="191" spans="1:6" hidden="1" x14ac:dyDescent="0.25">
      <c r="A191" s="51" t="s">
        <v>190</v>
      </c>
      <c r="B191" s="52" t="s">
        <v>230</v>
      </c>
      <c r="C191" s="55">
        <v>0</v>
      </c>
      <c r="D191" s="55">
        <v>0</v>
      </c>
      <c r="E191" s="56" t="e">
        <f t="shared" si="12"/>
        <v>#DIV/0!</v>
      </c>
      <c r="F191" s="39"/>
    </row>
    <row r="192" spans="1:6" hidden="1" x14ac:dyDescent="0.25">
      <c r="A192" s="51" t="s">
        <v>198</v>
      </c>
      <c r="B192" s="52" t="s">
        <v>231</v>
      </c>
      <c r="C192" s="55">
        <f>C193</f>
        <v>0</v>
      </c>
      <c r="D192" s="55">
        <f>D193</f>
        <v>0</v>
      </c>
      <c r="E192" s="56" t="e">
        <f t="shared" si="12"/>
        <v>#DIV/0!</v>
      </c>
      <c r="F192" s="39"/>
    </row>
    <row r="193" spans="1:6" hidden="1" x14ac:dyDescent="0.25">
      <c r="A193" s="51" t="s">
        <v>202</v>
      </c>
      <c r="B193" s="52" t="s">
        <v>232</v>
      </c>
      <c r="C193" s="55">
        <v>0</v>
      </c>
      <c r="D193" s="55">
        <v>0</v>
      </c>
      <c r="E193" s="56" t="e">
        <f t="shared" si="12"/>
        <v>#DIV/0!</v>
      </c>
      <c r="F193" s="39"/>
    </row>
    <row r="194" spans="1:6" hidden="1" x14ac:dyDescent="0.25">
      <c r="A194" s="51" t="s">
        <v>233</v>
      </c>
      <c r="B194" s="52" t="s">
        <v>234</v>
      </c>
      <c r="C194" s="55">
        <f>C195+C203</f>
        <v>0</v>
      </c>
      <c r="D194" s="55">
        <f>D195+D203</f>
        <v>0</v>
      </c>
      <c r="E194" s="56" t="e">
        <f t="shared" si="12"/>
        <v>#DIV/0!</v>
      </c>
      <c r="F194" s="39"/>
    </row>
    <row r="195" spans="1:6" hidden="1" x14ac:dyDescent="0.25">
      <c r="A195" s="51" t="s">
        <v>235</v>
      </c>
      <c r="B195" s="52" t="s">
        <v>236</v>
      </c>
      <c r="C195" s="55">
        <f>C196+C199</f>
        <v>0</v>
      </c>
      <c r="D195" s="55">
        <f>D196+D199</f>
        <v>0</v>
      </c>
      <c r="E195" s="56" t="e">
        <f t="shared" si="12"/>
        <v>#DIV/0!</v>
      </c>
      <c r="F195" s="39"/>
    </row>
    <row r="196" spans="1:6" ht="26.4" hidden="1" x14ac:dyDescent="0.25">
      <c r="A196" s="51" t="s">
        <v>25</v>
      </c>
      <c r="B196" s="52" t="s">
        <v>237</v>
      </c>
      <c r="C196" s="55">
        <f>C197</f>
        <v>0</v>
      </c>
      <c r="D196" s="55">
        <f>D197</f>
        <v>0</v>
      </c>
      <c r="E196" s="56" t="e">
        <f t="shared" si="12"/>
        <v>#DIV/0!</v>
      </c>
      <c r="F196" s="39"/>
    </row>
    <row r="197" spans="1:6" ht="39.6" hidden="1" x14ac:dyDescent="0.25">
      <c r="A197" s="51" t="s">
        <v>27</v>
      </c>
      <c r="B197" s="52" t="s">
        <v>238</v>
      </c>
      <c r="C197" s="55">
        <f>C198</f>
        <v>0</v>
      </c>
      <c r="D197" s="55">
        <f>D198</f>
        <v>0</v>
      </c>
      <c r="E197" s="56" t="e">
        <f t="shared" si="12"/>
        <v>#DIV/0!</v>
      </c>
      <c r="F197" s="39"/>
    </row>
    <row r="198" spans="1:6" ht="39.6" hidden="1" x14ac:dyDescent="0.25">
      <c r="A198" s="51" t="s">
        <v>29</v>
      </c>
      <c r="B198" s="52" t="s">
        <v>239</v>
      </c>
      <c r="C198" s="55">
        <v>0</v>
      </c>
      <c r="D198" s="55">
        <v>0</v>
      </c>
      <c r="E198" s="56" t="e">
        <f t="shared" si="12"/>
        <v>#DIV/0!</v>
      </c>
      <c r="F198" s="39"/>
    </row>
    <row r="199" spans="1:6" ht="39.6" hidden="1" x14ac:dyDescent="0.25">
      <c r="A199" s="51" t="s">
        <v>184</v>
      </c>
      <c r="B199" s="52" t="s">
        <v>240</v>
      </c>
      <c r="C199" s="55">
        <f>C200</f>
        <v>0</v>
      </c>
      <c r="D199" s="55">
        <f>D200</f>
        <v>0</v>
      </c>
      <c r="E199" s="56" t="e">
        <f t="shared" si="12"/>
        <v>#DIV/0!</v>
      </c>
      <c r="F199" s="39"/>
    </row>
    <row r="200" spans="1:6" hidden="1" x14ac:dyDescent="0.25">
      <c r="A200" s="51" t="s">
        <v>198</v>
      </c>
      <c r="B200" s="52" t="s">
        <v>241</v>
      </c>
      <c r="C200" s="55">
        <f>C201+C202</f>
        <v>0</v>
      </c>
      <c r="D200" s="55">
        <f>D201+D202</f>
        <v>0</v>
      </c>
      <c r="E200" s="56" t="e">
        <f t="shared" si="12"/>
        <v>#DIV/0!</v>
      </c>
      <c r="F200" s="39"/>
    </row>
    <row r="201" spans="1:6" ht="52.8" hidden="1" x14ac:dyDescent="0.25">
      <c r="A201" s="51" t="s">
        <v>200</v>
      </c>
      <c r="B201" s="52" t="s">
        <v>242</v>
      </c>
      <c r="C201" s="55">
        <v>0</v>
      </c>
      <c r="D201" s="55">
        <v>0</v>
      </c>
      <c r="E201" s="56" t="e">
        <f t="shared" si="12"/>
        <v>#DIV/0!</v>
      </c>
      <c r="F201" s="39"/>
    </row>
    <row r="202" spans="1:6" hidden="1" x14ac:dyDescent="0.25">
      <c r="A202" s="51" t="s">
        <v>202</v>
      </c>
      <c r="B202" s="52" t="s">
        <v>243</v>
      </c>
      <c r="C202" s="55">
        <v>0</v>
      </c>
      <c r="D202" s="55">
        <v>0</v>
      </c>
      <c r="E202" s="56" t="e">
        <f t="shared" si="12"/>
        <v>#DIV/0!</v>
      </c>
      <c r="F202" s="39"/>
    </row>
    <row r="203" spans="1:6" ht="26.4" hidden="1" x14ac:dyDescent="0.25">
      <c r="A203" s="51" t="s">
        <v>244</v>
      </c>
      <c r="B203" s="52" t="s">
        <v>245</v>
      </c>
      <c r="C203" s="55">
        <f>C204+C207</f>
        <v>0</v>
      </c>
      <c r="D203" s="55">
        <f>D204+D207</f>
        <v>0</v>
      </c>
      <c r="E203" s="56" t="e">
        <f t="shared" si="12"/>
        <v>#DIV/0!</v>
      </c>
      <c r="F203" s="39"/>
    </row>
    <row r="204" spans="1:6" ht="26.4" hidden="1" x14ac:dyDescent="0.25">
      <c r="A204" s="51" t="s">
        <v>25</v>
      </c>
      <c r="B204" s="52" t="s">
        <v>246</v>
      </c>
      <c r="C204" s="55">
        <f>C205</f>
        <v>0</v>
      </c>
      <c r="D204" s="55">
        <f>D205</f>
        <v>0</v>
      </c>
      <c r="E204" s="56" t="e">
        <f t="shared" si="12"/>
        <v>#DIV/0!</v>
      </c>
      <c r="F204" s="39"/>
    </row>
    <row r="205" spans="1:6" ht="39.6" hidden="1" x14ac:dyDescent="0.25">
      <c r="A205" s="51" t="s">
        <v>27</v>
      </c>
      <c r="B205" s="52" t="s">
        <v>247</v>
      </c>
      <c r="C205" s="55">
        <f>C206</f>
        <v>0</v>
      </c>
      <c r="D205" s="55">
        <f>D206</f>
        <v>0</v>
      </c>
      <c r="E205" s="56" t="e">
        <f t="shared" si="12"/>
        <v>#DIV/0!</v>
      </c>
      <c r="F205" s="39"/>
    </row>
    <row r="206" spans="1:6" ht="39.6" hidden="1" x14ac:dyDescent="0.25">
      <c r="A206" s="51" t="s">
        <v>29</v>
      </c>
      <c r="B206" s="52" t="s">
        <v>248</v>
      </c>
      <c r="C206" s="55">
        <v>0</v>
      </c>
      <c r="D206" s="55">
        <v>0</v>
      </c>
      <c r="E206" s="56" t="e">
        <f t="shared" si="12"/>
        <v>#DIV/0!</v>
      </c>
      <c r="F206" s="39"/>
    </row>
    <row r="207" spans="1:6" hidden="1" x14ac:dyDescent="0.25">
      <c r="A207" s="51" t="s">
        <v>394</v>
      </c>
      <c r="B207" s="52" t="s">
        <v>395</v>
      </c>
      <c r="C207" s="55">
        <f>C208</f>
        <v>0</v>
      </c>
      <c r="D207" s="55">
        <f>D208</f>
        <v>0</v>
      </c>
      <c r="E207" s="56">
        <v>0</v>
      </c>
      <c r="F207" s="39"/>
    </row>
    <row r="208" spans="1:6" hidden="1" x14ac:dyDescent="0.25">
      <c r="A208" s="51" t="s">
        <v>397</v>
      </c>
      <c r="B208" s="52" t="s">
        <v>396</v>
      </c>
      <c r="C208" s="55">
        <v>0</v>
      </c>
      <c r="D208" s="55">
        <v>0</v>
      </c>
      <c r="E208" s="56">
        <v>0</v>
      </c>
      <c r="F208" s="39"/>
    </row>
    <row r="209" spans="1:6" hidden="1" x14ac:dyDescent="0.25">
      <c r="A209" s="51" t="s">
        <v>249</v>
      </c>
      <c r="B209" s="52" t="s">
        <v>250</v>
      </c>
      <c r="C209" s="55">
        <f t="shared" ref="C209:D212" si="13">C210</f>
        <v>0</v>
      </c>
      <c r="D209" s="55">
        <f t="shared" si="13"/>
        <v>0</v>
      </c>
      <c r="E209" s="56" t="e">
        <f t="shared" ref="E209:E218" si="14">D209/C209*100</f>
        <v>#DIV/0!</v>
      </c>
      <c r="F209" s="39"/>
    </row>
    <row r="210" spans="1:6" hidden="1" x14ac:dyDescent="0.25">
      <c r="A210" s="51" t="s">
        <v>251</v>
      </c>
      <c r="B210" s="52" t="s">
        <v>252</v>
      </c>
      <c r="C210" s="55">
        <f t="shared" si="13"/>
        <v>0</v>
      </c>
      <c r="D210" s="55">
        <f t="shared" si="13"/>
        <v>0</v>
      </c>
      <c r="E210" s="56" t="e">
        <f t="shared" si="14"/>
        <v>#DIV/0!</v>
      </c>
      <c r="F210" s="39"/>
    </row>
    <row r="211" spans="1:6" ht="26.4" hidden="1" x14ac:dyDescent="0.25">
      <c r="A211" s="51" t="s">
        <v>25</v>
      </c>
      <c r="B211" s="52" t="s">
        <v>253</v>
      </c>
      <c r="C211" s="55">
        <f t="shared" si="13"/>
        <v>0</v>
      </c>
      <c r="D211" s="55">
        <f t="shared" si="13"/>
        <v>0</v>
      </c>
      <c r="E211" s="56" t="e">
        <f t="shared" si="14"/>
        <v>#DIV/0!</v>
      </c>
      <c r="F211" s="39"/>
    </row>
    <row r="212" spans="1:6" ht="39.6" hidden="1" x14ac:dyDescent="0.25">
      <c r="A212" s="51" t="s">
        <v>27</v>
      </c>
      <c r="B212" s="52" t="s">
        <v>254</v>
      </c>
      <c r="C212" s="55">
        <f t="shared" si="13"/>
        <v>0</v>
      </c>
      <c r="D212" s="55">
        <f t="shared" si="13"/>
        <v>0</v>
      </c>
      <c r="E212" s="56" t="e">
        <f t="shared" si="14"/>
        <v>#DIV/0!</v>
      </c>
      <c r="F212" s="39"/>
    </row>
    <row r="213" spans="1:6" ht="39.6" hidden="1" x14ac:dyDescent="0.25">
      <c r="A213" s="51" t="s">
        <v>29</v>
      </c>
      <c r="B213" s="52" t="s">
        <v>255</v>
      </c>
      <c r="C213" s="55">
        <v>0</v>
      </c>
      <c r="D213" s="55">
        <v>0</v>
      </c>
      <c r="E213" s="56" t="e">
        <f t="shared" si="14"/>
        <v>#DIV/0!</v>
      </c>
      <c r="F213" s="39"/>
    </row>
    <row r="214" spans="1:6" hidden="1" x14ac:dyDescent="0.25">
      <c r="A214" s="51" t="s">
        <v>256</v>
      </c>
      <c r="B214" s="52" t="s">
        <v>257</v>
      </c>
      <c r="C214" s="55">
        <f>C215+C219+C222+C229</f>
        <v>0</v>
      </c>
      <c r="D214" s="55">
        <f>D215+D219+D222+D229</f>
        <v>0</v>
      </c>
      <c r="E214" s="56" t="e">
        <f t="shared" si="14"/>
        <v>#DIV/0!</v>
      </c>
      <c r="F214" s="39"/>
    </row>
    <row r="215" spans="1:6" hidden="1" x14ac:dyDescent="0.25">
      <c r="A215" s="51" t="s">
        <v>258</v>
      </c>
      <c r="B215" s="52" t="s">
        <v>259</v>
      </c>
      <c r="C215" s="55">
        <f t="shared" ref="C215:D217" si="15">C216</f>
        <v>0</v>
      </c>
      <c r="D215" s="55">
        <f t="shared" si="15"/>
        <v>0</v>
      </c>
      <c r="E215" s="56" t="e">
        <f t="shared" si="14"/>
        <v>#DIV/0!</v>
      </c>
      <c r="F215" s="39"/>
    </row>
    <row r="216" spans="1:6" ht="26.4" hidden="1" x14ac:dyDescent="0.25">
      <c r="A216" s="51" t="s">
        <v>61</v>
      </c>
      <c r="B216" s="52" t="s">
        <v>260</v>
      </c>
      <c r="C216" s="55">
        <f t="shared" si="15"/>
        <v>0</v>
      </c>
      <c r="D216" s="55">
        <f t="shared" si="15"/>
        <v>0</v>
      </c>
      <c r="E216" s="56" t="e">
        <f t="shared" si="14"/>
        <v>#DIV/0!</v>
      </c>
      <c r="F216" s="39"/>
    </row>
    <row r="217" spans="1:6" ht="26.4" hidden="1" x14ac:dyDescent="0.25">
      <c r="A217" s="51" t="s">
        <v>63</v>
      </c>
      <c r="B217" s="52" t="s">
        <v>261</v>
      </c>
      <c r="C217" s="55">
        <f t="shared" si="15"/>
        <v>0</v>
      </c>
      <c r="D217" s="55">
        <f t="shared" si="15"/>
        <v>0</v>
      </c>
      <c r="E217" s="56" t="e">
        <f t="shared" si="14"/>
        <v>#DIV/0!</v>
      </c>
      <c r="F217" s="39"/>
    </row>
    <row r="218" spans="1:6" ht="39.6" hidden="1" x14ac:dyDescent="0.25">
      <c r="A218" s="51" t="s">
        <v>65</v>
      </c>
      <c r="B218" s="52" t="s">
        <v>262</v>
      </c>
      <c r="C218" s="55">
        <v>0</v>
      </c>
      <c r="D218" s="55">
        <v>0</v>
      </c>
      <c r="E218" s="56" t="e">
        <f t="shared" si="14"/>
        <v>#DIV/0!</v>
      </c>
      <c r="F218" s="39"/>
    </row>
    <row r="219" spans="1:6" hidden="1" x14ac:dyDescent="0.25">
      <c r="A219" s="51" t="s">
        <v>263</v>
      </c>
      <c r="B219" s="52" t="s">
        <v>264</v>
      </c>
      <c r="C219" s="55">
        <f>C220</f>
        <v>0</v>
      </c>
      <c r="D219" s="55">
        <f>D220</f>
        <v>0</v>
      </c>
      <c r="E219" s="56">
        <v>0</v>
      </c>
      <c r="F219" s="39"/>
    </row>
    <row r="220" spans="1:6" ht="26.4" hidden="1" x14ac:dyDescent="0.25">
      <c r="A220" s="51" t="s">
        <v>61</v>
      </c>
      <c r="B220" s="52" t="s">
        <v>265</v>
      </c>
      <c r="C220" s="55">
        <f>C221</f>
        <v>0</v>
      </c>
      <c r="D220" s="55">
        <f>D221</f>
        <v>0</v>
      </c>
      <c r="E220" s="56">
        <v>0</v>
      </c>
      <c r="F220" s="39"/>
    </row>
    <row r="221" spans="1:6" hidden="1" x14ac:dyDescent="0.25">
      <c r="A221" s="51" t="s">
        <v>110</v>
      </c>
      <c r="B221" s="52" t="s">
        <v>266</v>
      </c>
      <c r="C221" s="55">
        <v>0</v>
      </c>
      <c r="D221" s="55">
        <v>0</v>
      </c>
      <c r="E221" s="56">
        <v>0</v>
      </c>
      <c r="F221" s="39"/>
    </row>
    <row r="222" spans="1:6" hidden="1" x14ac:dyDescent="0.25">
      <c r="A222" s="51" t="s">
        <v>267</v>
      </c>
      <c r="B222" s="52" t="s">
        <v>268</v>
      </c>
      <c r="C222" s="55">
        <f>C223+C226</f>
        <v>0</v>
      </c>
      <c r="D222" s="55">
        <f>D223+D226</f>
        <v>0</v>
      </c>
      <c r="E222" s="56" t="e">
        <f t="shared" ref="E222:E244" si="16">D222/C222*100</f>
        <v>#DIV/0!</v>
      </c>
      <c r="F222" s="39"/>
    </row>
    <row r="223" spans="1:6" ht="26.4" hidden="1" x14ac:dyDescent="0.25">
      <c r="A223" s="51" t="s">
        <v>61</v>
      </c>
      <c r="B223" s="52" t="s">
        <v>269</v>
      </c>
      <c r="C223" s="55">
        <f>C224</f>
        <v>0</v>
      </c>
      <c r="D223" s="55">
        <f>D224</f>
        <v>0</v>
      </c>
      <c r="E223" s="56" t="e">
        <f t="shared" si="16"/>
        <v>#DIV/0!</v>
      </c>
      <c r="F223" s="39"/>
    </row>
    <row r="224" spans="1:6" ht="26.4" hidden="1" x14ac:dyDescent="0.25">
      <c r="A224" s="51" t="s">
        <v>63</v>
      </c>
      <c r="B224" s="52" t="s">
        <v>270</v>
      </c>
      <c r="C224" s="55">
        <f>C225</f>
        <v>0</v>
      </c>
      <c r="D224" s="55">
        <f>D225</f>
        <v>0</v>
      </c>
      <c r="E224" s="56" t="e">
        <f t="shared" si="16"/>
        <v>#DIV/0!</v>
      </c>
      <c r="F224" s="39"/>
    </row>
    <row r="225" spans="1:6" ht="39.6" hidden="1" x14ac:dyDescent="0.25">
      <c r="A225" s="51" t="s">
        <v>65</v>
      </c>
      <c r="B225" s="52" t="s">
        <v>271</v>
      </c>
      <c r="C225" s="55">
        <v>0</v>
      </c>
      <c r="D225" s="55">
        <v>0</v>
      </c>
      <c r="E225" s="56" t="e">
        <f t="shared" si="16"/>
        <v>#DIV/0!</v>
      </c>
      <c r="F225" s="39"/>
    </row>
    <row r="226" spans="1:6" ht="26.4" hidden="1" x14ac:dyDescent="0.25">
      <c r="A226" s="51" t="s">
        <v>272</v>
      </c>
      <c r="B226" s="52" t="s">
        <v>273</v>
      </c>
      <c r="C226" s="55">
        <f>C227</f>
        <v>0</v>
      </c>
      <c r="D226" s="55">
        <f>D227</f>
        <v>0</v>
      </c>
      <c r="E226" s="56" t="e">
        <f t="shared" si="16"/>
        <v>#DIV/0!</v>
      </c>
      <c r="F226" s="39"/>
    </row>
    <row r="227" spans="1:6" hidden="1" x14ac:dyDescent="0.25">
      <c r="A227" s="51" t="s">
        <v>274</v>
      </c>
      <c r="B227" s="52" t="s">
        <v>275</v>
      </c>
      <c r="C227" s="55">
        <f>C228</f>
        <v>0</v>
      </c>
      <c r="D227" s="55">
        <f>D228</f>
        <v>0</v>
      </c>
      <c r="E227" s="56" t="e">
        <f t="shared" si="16"/>
        <v>#DIV/0!</v>
      </c>
      <c r="F227" s="39"/>
    </row>
    <row r="228" spans="1:6" ht="39.6" hidden="1" x14ac:dyDescent="0.25">
      <c r="A228" s="51" t="s">
        <v>276</v>
      </c>
      <c r="B228" s="52" t="s">
        <v>277</v>
      </c>
      <c r="C228" s="55">
        <v>0</v>
      </c>
      <c r="D228" s="55">
        <v>0</v>
      </c>
      <c r="E228" s="56" t="e">
        <f t="shared" si="16"/>
        <v>#DIV/0!</v>
      </c>
      <c r="F228" s="39"/>
    </row>
    <row r="229" spans="1:6" hidden="1" x14ac:dyDescent="0.25">
      <c r="A229" s="51" t="s">
        <v>278</v>
      </c>
      <c r="B229" s="52" t="s">
        <v>279</v>
      </c>
      <c r="C229" s="55">
        <f>C230+C239+C242+C246+C249</f>
        <v>0</v>
      </c>
      <c r="D229" s="55">
        <f>D230+D239+D242+D246+D249</f>
        <v>0</v>
      </c>
      <c r="E229" s="56" t="e">
        <f t="shared" si="16"/>
        <v>#DIV/0!</v>
      </c>
      <c r="F229" s="39"/>
    </row>
    <row r="230" spans="1:6" ht="66" hidden="1" x14ac:dyDescent="0.25">
      <c r="A230" s="51" t="s">
        <v>15</v>
      </c>
      <c r="B230" s="52" t="s">
        <v>280</v>
      </c>
      <c r="C230" s="55">
        <f>C231+C235</f>
        <v>0</v>
      </c>
      <c r="D230" s="55">
        <f>D231+D235</f>
        <v>0</v>
      </c>
      <c r="E230" s="56" t="e">
        <f t="shared" si="16"/>
        <v>#DIV/0!</v>
      </c>
      <c r="F230" s="39"/>
    </row>
    <row r="231" spans="1:6" ht="26.4" hidden="1" x14ac:dyDescent="0.25">
      <c r="A231" s="51" t="s">
        <v>281</v>
      </c>
      <c r="B231" s="52" t="s">
        <v>282</v>
      </c>
      <c r="C231" s="55">
        <f>C232+C233+C234</f>
        <v>0</v>
      </c>
      <c r="D231" s="55">
        <f>D232+D233+D234</f>
        <v>0</v>
      </c>
      <c r="E231" s="56" t="e">
        <f t="shared" si="16"/>
        <v>#DIV/0!</v>
      </c>
      <c r="F231" s="39"/>
    </row>
    <row r="232" spans="1:6" hidden="1" x14ac:dyDescent="0.25">
      <c r="A232" s="51" t="s">
        <v>283</v>
      </c>
      <c r="B232" s="52" t="s">
        <v>284</v>
      </c>
      <c r="C232" s="55">
        <v>0</v>
      </c>
      <c r="D232" s="55">
        <v>0</v>
      </c>
      <c r="E232" s="56" t="e">
        <f t="shared" si="16"/>
        <v>#DIV/0!</v>
      </c>
      <c r="F232" s="39"/>
    </row>
    <row r="233" spans="1:6" ht="26.4" hidden="1" x14ac:dyDescent="0.25">
      <c r="A233" s="51" t="s">
        <v>285</v>
      </c>
      <c r="B233" s="52" t="s">
        <v>286</v>
      </c>
      <c r="C233" s="55">
        <v>0</v>
      </c>
      <c r="D233" s="55">
        <v>0</v>
      </c>
      <c r="E233" s="56" t="e">
        <f t="shared" si="16"/>
        <v>#DIV/0!</v>
      </c>
      <c r="F233" s="39"/>
    </row>
    <row r="234" spans="1:6" ht="39.6" hidden="1" x14ac:dyDescent="0.25">
      <c r="A234" s="51" t="s">
        <v>287</v>
      </c>
      <c r="B234" s="52" t="s">
        <v>288</v>
      </c>
      <c r="C234" s="55">
        <v>0</v>
      </c>
      <c r="D234" s="55">
        <v>0</v>
      </c>
      <c r="E234" s="56" t="e">
        <f t="shared" si="16"/>
        <v>#DIV/0!</v>
      </c>
      <c r="F234" s="39"/>
    </row>
    <row r="235" spans="1:6" ht="26.4" hidden="1" x14ac:dyDescent="0.25">
      <c r="A235" s="51" t="s">
        <v>17</v>
      </c>
      <c r="B235" s="52" t="s">
        <v>289</v>
      </c>
      <c r="C235" s="55">
        <f>C236+C237+C238</f>
        <v>0</v>
      </c>
      <c r="D235" s="55">
        <f>D236+D237+D238</f>
        <v>0</v>
      </c>
      <c r="E235" s="56" t="e">
        <f t="shared" si="16"/>
        <v>#DIV/0!</v>
      </c>
      <c r="F235" s="39"/>
    </row>
    <row r="236" spans="1:6" ht="26.4" hidden="1" x14ac:dyDescent="0.25">
      <c r="A236" s="51" t="s">
        <v>19</v>
      </c>
      <c r="B236" s="52" t="s">
        <v>290</v>
      </c>
      <c r="C236" s="55">
        <v>0</v>
      </c>
      <c r="D236" s="55">
        <v>0</v>
      </c>
      <c r="E236" s="56" t="e">
        <f t="shared" si="16"/>
        <v>#DIV/0!</v>
      </c>
      <c r="F236" s="39"/>
    </row>
    <row r="237" spans="1:6" ht="39.6" hidden="1" x14ac:dyDescent="0.25">
      <c r="A237" s="51" t="s">
        <v>21</v>
      </c>
      <c r="B237" s="52" t="s">
        <v>291</v>
      </c>
      <c r="C237" s="55">
        <v>0</v>
      </c>
      <c r="D237" s="55">
        <v>0</v>
      </c>
      <c r="E237" s="56" t="e">
        <f t="shared" si="16"/>
        <v>#DIV/0!</v>
      </c>
      <c r="F237" s="39"/>
    </row>
    <row r="238" spans="1:6" ht="52.8" hidden="1" x14ac:dyDescent="0.25">
      <c r="A238" s="51" t="s">
        <v>23</v>
      </c>
      <c r="B238" s="52" t="s">
        <v>292</v>
      </c>
      <c r="C238" s="55">
        <v>0</v>
      </c>
      <c r="D238" s="55">
        <v>0</v>
      </c>
      <c r="E238" s="56" t="e">
        <f t="shared" si="16"/>
        <v>#DIV/0!</v>
      </c>
      <c r="F238" s="39"/>
    </row>
    <row r="239" spans="1:6" ht="26.4" hidden="1" x14ac:dyDescent="0.25">
      <c r="A239" s="51" t="s">
        <v>25</v>
      </c>
      <c r="B239" s="52" t="s">
        <v>293</v>
      </c>
      <c r="C239" s="55">
        <f>C240</f>
        <v>0</v>
      </c>
      <c r="D239" s="55">
        <f>D240</f>
        <v>0</v>
      </c>
      <c r="E239" s="56" t="e">
        <f t="shared" si="16"/>
        <v>#DIV/0!</v>
      </c>
      <c r="F239" s="39"/>
    </row>
    <row r="240" spans="1:6" ht="39.6" hidden="1" x14ac:dyDescent="0.25">
      <c r="A240" s="51" t="s">
        <v>27</v>
      </c>
      <c r="B240" s="52" t="s">
        <v>294</v>
      </c>
      <c r="C240" s="55">
        <f>C241</f>
        <v>0</v>
      </c>
      <c r="D240" s="55">
        <f>D241</f>
        <v>0</v>
      </c>
      <c r="E240" s="56" t="e">
        <f t="shared" si="16"/>
        <v>#DIV/0!</v>
      </c>
      <c r="F240" s="39"/>
    </row>
    <row r="241" spans="1:6" ht="39.6" hidden="1" x14ac:dyDescent="0.25">
      <c r="A241" s="51" t="s">
        <v>29</v>
      </c>
      <c r="B241" s="52" t="s">
        <v>295</v>
      </c>
      <c r="C241" s="55">
        <v>0</v>
      </c>
      <c r="D241" s="55">
        <v>0</v>
      </c>
      <c r="E241" s="56" t="e">
        <f t="shared" si="16"/>
        <v>#DIV/0!</v>
      </c>
      <c r="F241" s="39"/>
    </row>
    <row r="242" spans="1:6" ht="26.4" hidden="1" x14ac:dyDescent="0.25">
      <c r="A242" s="51" t="s">
        <v>61</v>
      </c>
      <c r="B242" s="52" t="s">
        <v>296</v>
      </c>
      <c r="C242" s="55">
        <f>C243</f>
        <v>0</v>
      </c>
      <c r="D242" s="55">
        <f>D243</f>
        <v>0</v>
      </c>
      <c r="E242" s="56" t="e">
        <f t="shared" si="16"/>
        <v>#DIV/0!</v>
      </c>
      <c r="F242" s="39"/>
    </row>
    <row r="243" spans="1:6" ht="26.4" hidden="1" x14ac:dyDescent="0.25">
      <c r="A243" s="51" t="s">
        <v>63</v>
      </c>
      <c r="B243" s="52" t="s">
        <v>297</v>
      </c>
      <c r="C243" s="55">
        <f>C244+C245</f>
        <v>0</v>
      </c>
      <c r="D243" s="55">
        <f>D244+D245</f>
        <v>0</v>
      </c>
      <c r="E243" s="56" t="e">
        <f t="shared" si="16"/>
        <v>#DIV/0!</v>
      </c>
      <c r="F243" s="39"/>
    </row>
    <row r="244" spans="1:6" ht="39.6" hidden="1" x14ac:dyDescent="0.25">
      <c r="A244" s="51" t="s">
        <v>65</v>
      </c>
      <c r="B244" s="52" t="s">
        <v>298</v>
      </c>
      <c r="C244" s="55">
        <v>0</v>
      </c>
      <c r="D244" s="55">
        <v>0</v>
      </c>
      <c r="E244" s="56" t="e">
        <f t="shared" si="16"/>
        <v>#DIV/0!</v>
      </c>
      <c r="F244" s="39"/>
    </row>
    <row r="245" spans="1:6" ht="26.4" hidden="1" x14ac:dyDescent="0.25">
      <c r="A245" s="51" t="s">
        <v>299</v>
      </c>
      <c r="B245" s="52" t="s">
        <v>300</v>
      </c>
      <c r="C245" s="55">
        <v>0</v>
      </c>
      <c r="D245" s="55">
        <v>0</v>
      </c>
      <c r="E245" s="56">
        <v>0</v>
      </c>
      <c r="F245" s="39"/>
    </row>
    <row r="246" spans="1:6" ht="26.4" hidden="1" x14ac:dyDescent="0.25">
      <c r="A246" s="51" t="s">
        <v>272</v>
      </c>
      <c r="B246" s="52" t="s">
        <v>301</v>
      </c>
      <c r="C246" s="55">
        <f>C247</f>
        <v>0</v>
      </c>
      <c r="D246" s="55">
        <f>D247</f>
        <v>0</v>
      </c>
      <c r="E246" s="56">
        <v>0</v>
      </c>
      <c r="F246" s="39"/>
    </row>
    <row r="247" spans="1:6" hidden="1" x14ac:dyDescent="0.25">
      <c r="A247" s="51" t="s">
        <v>274</v>
      </c>
      <c r="B247" s="52" t="s">
        <v>302</v>
      </c>
      <c r="C247" s="55">
        <f>C248</f>
        <v>0</v>
      </c>
      <c r="D247" s="55">
        <f>D248</f>
        <v>0</v>
      </c>
      <c r="E247" s="56">
        <v>0</v>
      </c>
      <c r="F247" s="39"/>
    </row>
    <row r="248" spans="1:6" ht="39.6" hidden="1" x14ac:dyDescent="0.25">
      <c r="A248" s="51" t="s">
        <v>276</v>
      </c>
      <c r="B248" s="52" t="s">
        <v>303</v>
      </c>
      <c r="C248" s="55">
        <v>0</v>
      </c>
      <c r="D248" s="55">
        <v>0</v>
      </c>
      <c r="E248" s="56">
        <v>0</v>
      </c>
      <c r="F248" s="39"/>
    </row>
    <row r="249" spans="1:6" hidden="1" x14ac:dyDescent="0.25">
      <c r="A249" s="51" t="s">
        <v>43</v>
      </c>
      <c r="B249" s="52" t="s">
        <v>304</v>
      </c>
      <c r="C249" s="55">
        <f>C250</f>
        <v>0</v>
      </c>
      <c r="D249" s="55">
        <f>D250</f>
        <v>0</v>
      </c>
      <c r="E249" s="56" t="e">
        <f>D249/C249*100</f>
        <v>#DIV/0!</v>
      </c>
      <c r="F249" s="39"/>
    </row>
    <row r="250" spans="1:6" hidden="1" x14ac:dyDescent="0.25">
      <c r="A250" s="51" t="s">
        <v>45</v>
      </c>
      <c r="B250" s="52" t="s">
        <v>305</v>
      </c>
      <c r="C250" s="55">
        <f>C251+C252</f>
        <v>0</v>
      </c>
      <c r="D250" s="55">
        <f>D251+D252</f>
        <v>0</v>
      </c>
      <c r="E250" s="56" t="e">
        <f>D250/C250*100</f>
        <v>#DIV/0!</v>
      </c>
      <c r="F250" s="39"/>
    </row>
    <row r="251" spans="1:6" ht="26.4" hidden="1" x14ac:dyDescent="0.25">
      <c r="A251" s="51" t="s">
        <v>47</v>
      </c>
      <c r="B251" s="52" t="s">
        <v>306</v>
      </c>
      <c r="C251" s="55">
        <v>0</v>
      </c>
      <c r="D251" s="55">
        <v>0</v>
      </c>
      <c r="E251" s="56" t="e">
        <f>D251/C251*100</f>
        <v>#DIV/0!</v>
      </c>
      <c r="F251" s="39"/>
    </row>
    <row r="252" spans="1:6" hidden="1" x14ac:dyDescent="0.25">
      <c r="A252" s="51" t="s">
        <v>70</v>
      </c>
      <c r="B252" s="52" t="s">
        <v>307</v>
      </c>
      <c r="C252" s="55">
        <v>0</v>
      </c>
      <c r="D252" s="55">
        <v>0</v>
      </c>
      <c r="E252" s="56"/>
      <c r="F252" s="39"/>
    </row>
    <row r="253" spans="1:6" hidden="1" x14ac:dyDescent="0.25">
      <c r="A253" s="51" t="s">
        <v>308</v>
      </c>
      <c r="B253" s="52" t="s">
        <v>309</v>
      </c>
      <c r="C253" s="55">
        <f>C254+C259</f>
        <v>0</v>
      </c>
      <c r="D253" s="55">
        <f>D254+D259</f>
        <v>0</v>
      </c>
      <c r="E253" s="56" t="e">
        <f t="shared" ref="E253:E264" si="17">D253/C253*100</f>
        <v>#DIV/0!</v>
      </c>
      <c r="F253" s="39"/>
    </row>
    <row r="254" spans="1:6" hidden="1" x14ac:dyDescent="0.25">
      <c r="A254" s="51" t="s">
        <v>310</v>
      </c>
      <c r="B254" s="52" t="s">
        <v>311</v>
      </c>
      <c r="C254" s="55">
        <f>C255</f>
        <v>0</v>
      </c>
      <c r="D254" s="55">
        <f>D255</f>
        <v>0</v>
      </c>
      <c r="E254" s="56" t="e">
        <f t="shared" si="17"/>
        <v>#DIV/0!</v>
      </c>
      <c r="F254" s="39"/>
    </row>
    <row r="255" spans="1:6" ht="39.6" hidden="1" x14ac:dyDescent="0.25">
      <c r="A255" s="51" t="s">
        <v>184</v>
      </c>
      <c r="B255" s="52" t="s">
        <v>312</v>
      </c>
      <c r="C255" s="55">
        <f>C256</f>
        <v>0</v>
      </c>
      <c r="D255" s="55">
        <f>D256</f>
        <v>0</v>
      </c>
      <c r="E255" s="56" t="e">
        <f t="shared" si="17"/>
        <v>#DIV/0!</v>
      </c>
      <c r="F255" s="39"/>
    </row>
    <row r="256" spans="1:6" hidden="1" x14ac:dyDescent="0.25">
      <c r="A256" s="51" t="s">
        <v>198</v>
      </c>
      <c r="B256" s="52" t="s">
        <v>313</v>
      </c>
      <c r="C256" s="55">
        <f>C257+C258</f>
        <v>0</v>
      </c>
      <c r="D256" s="55">
        <f>D257+D258</f>
        <v>0</v>
      </c>
      <c r="E256" s="56" t="e">
        <f t="shared" si="17"/>
        <v>#DIV/0!</v>
      </c>
      <c r="F256" s="39"/>
    </row>
    <row r="257" spans="1:6" ht="52.8" hidden="1" x14ac:dyDescent="0.25">
      <c r="A257" s="51" t="s">
        <v>200</v>
      </c>
      <c r="B257" s="52" t="s">
        <v>314</v>
      </c>
      <c r="C257" s="55">
        <v>0</v>
      </c>
      <c r="D257" s="55">
        <v>0</v>
      </c>
      <c r="E257" s="56" t="e">
        <f t="shared" si="17"/>
        <v>#DIV/0!</v>
      </c>
      <c r="F257" s="39"/>
    </row>
    <row r="258" spans="1:6" hidden="1" x14ac:dyDescent="0.25">
      <c r="A258" s="51" t="s">
        <v>202</v>
      </c>
      <c r="B258" s="52" t="s">
        <v>315</v>
      </c>
      <c r="C258" s="55">
        <v>0</v>
      </c>
      <c r="D258" s="55">
        <v>0</v>
      </c>
      <c r="E258" s="56" t="e">
        <f t="shared" si="17"/>
        <v>#DIV/0!</v>
      </c>
      <c r="F258" s="39"/>
    </row>
    <row r="259" spans="1:6" hidden="1" x14ac:dyDescent="0.25">
      <c r="A259" s="51" t="s">
        <v>316</v>
      </c>
      <c r="B259" s="52" t="s">
        <v>317</v>
      </c>
      <c r="C259" s="55">
        <f>C260+C263+C268</f>
        <v>0</v>
      </c>
      <c r="D259" s="55">
        <f>D260+D263+D268</f>
        <v>0</v>
      </c>
      <c r="E259" s="56" t="e">
        <f t="shared" si="17"/>
        <v>#DIV/0!</v>
      </c>
      <c r="F259" s="39"/>
    </row>
    <row r="260" spans="1:6" ht="26.4" hidden="1" x14ac:dyDescent="0.25">
      <c r="A260" s="51" t="s">
        <v>25</v>
      </c>
      <c r="B260" s="52" t="s">
        <v>318</v>
      </c>
      <c r="C260" s="55">
        <f>C261</f>
        <v>0</v>
      </c>
      <c r="D260" s="55">
        <f>D261</f>
        <v>0</v>
      </c>
      <c r="E260" s="56" t="e">
        <f t="shared" si="17"/>
        <v>#DIV/0!</v>
      </c>
      <c r="F260" s="39"/>
    </row>
    <row r="261" spans="1:6" ht="39.6" hidden="1" x14ac:dyDescent="0.25">
      <c r="A261" s="51" t="s">
        <v>27</v>
      </c>
      <c r="B261" s="52" t="s">
        <v>319</v>
      </c>
      <c r="C261" s="55">
        <f>C262</f>
        <v>0</v>
      </c>
      <c r="D261" s="55">
        <f>D262</f>
        <v>0</v>
      </c>
      <c r="E261" s="56" t="e">
        <f t="shared" si="17"/>
        <v>#DIV/0!</v>
      </c>
      <c r="F261" s="39"/>
    </row>
    <row r="262" spans="1:6" ht="39.6" hidden="1" x14ac:dyDescent="0.25">
      <c r="A262" s="51" t="s">
        <v>29</v>
      </c>
      <c r="B262" s="52" t="s">
        <v>320</v>
      </c>
      <c r="C262" s="55">
        <v>0</v>
      </c>
      <c r="D262" s="55">
        <v>0</v>
      </c>
      <c r="E262" s="56" t="e">
        <f t="shared" si="17"/>
        <v>#DIV/0!</v>
      </c>
      <c r="F262" s="39"/>
    </row>
    <row r="263" spans="1:6" ht="26.4" hidden="1" x14ac:dyDescent="0.25">
      <c r="A263" s="51" t="s">
        <v>61</v>
      </c>
      <c r="B263" s="52" t="s">
        <v>321</v>
      </c>
      <c r="C263" s="55">
        <f>C264</f>
        <v>0</v>
      </c>
      <c r="D263" s="55">
        <f>D264</f>
        <v>0</v>
      </c>
      <c r="E263" s="56" t="e">
        <f t="shared" si="17"/>
        <v>#DIV/0!</v>
      </c>
      <c r="F263" s="39"/>
    </row>
    <row r="264" spans="1:6" hidden="1" x14ac:dyDescent="0.25">
      <c r="A264" s="51" t="s">
        <v>322</v>
      </c>
      <c r="B264" s="52" t="s">
        <v>323</v>
      </c>
      <c r="C264" s="55">
        <v>0</v>
      </c>
      <c r="D264" s="55">
        <v>0</v>
      </c>
      <c r="E264" s="56" t="e">
        <f t="shared" si="17"/>
        <v>#DIV/0!</v>
      </c>
      <c r="F264" s="39"/>
    </row>
    <row r="265" spans="1:6" ht="26.4" hidden="1" x14ac:dyDescent="0.25">
      <c r="A265" s="51" t="s">
        <v>272</v>
      </c>
      <c r="B265" s="52" t="s">
        <v>324</v>
      </c>
      <c r="C265" s="55">
        <f>C266</f>
        <v>0</v>
      </c>
      <c r="D265" s="55">
        <f>D266</f>
        <v>0</v>
      </c>
      <c r="E265" s="56">
        <v>0</v>
      </c>
      <c r="F265" s="39"/>
    </row>
    <row r="266" spans="1:6" hidden="1" x14ac:dyDescent="0.25">
      <c r="A266" s="51" t="s">
        <v>274</v>
      </c>
      <c r="B266" s="52" t="s">
        <v>325</v>
      </c>
      <c r="C266" s="55">
        <f>C267</f>
        <v>0</v>
      </c>
      <c r="D266" s="55">
        <v>0</v>
      </c>
      <c r="E266" s="56">
        <v>0</v>
      </c>
      <c r="F266" s="39"/>
    </row>
    <row r="267" spans="1:6" ht="39.6" hidden="1" x14ac:dyDescent="0.25">
      <c r="A267" s="51" t="s">
        <v>326</v>
      </c>
      <c r="B267" s="52" t="s">
        <v>327</v>
      </c>
      <c r="C267" s="55">
        <v>0</v>
      </c>
      <c r="D267" s="55">
        <v>0</v>
      </c>
      <c r="E267" s="56">
        <v>0</v>
      </c>
      <c r="F267" s="39"/>
    </row>
    <row r="268" spans="1:6" ht="39.6" hidden="1" x14ac:dyDescent="0.25">
      <c r="A268" s="51" t="s">
        <v>184</v>
      </c>
      <c r="B268" s="52" t="s">
        <v>328</v>
      </c>
      <c r="C268" s="55">
        <f>C269</f>
        <v>0</v>
      </c>
      <c r="D268" s="55">
        <f>D269</f>
        <v>0</v>
      </c>
      <c r="E268" s="56" t="e">
        <f t="shared" ref="E268:E276" si="18">D268/C268*100</f>
        <v>#DIV/0!</v>
      </c>
      <c r="F268" s="39"/>
    </row>
    <row r="269" spans="1:6" hidden="1" x14ac:dyDescent="0.25">
      <c r="A269" s="51" t="s">
        <v>198</v>
      </c>
      <c r="B269" s="52" t="s">
        <v>329</v>
      </c>
      <c r="C269" s="55">
        <f>C270</f>
        <v>0</v>
      </c>
      <c r="D269" s="55">
        <f>D270</f>
        <v>0</v>
      </c>
      <c r="E269" s="56" t="e">
        <f t="shared" si="18"/>
        <v>#DIV/0!</v>
      </c>
      <c r="F269" s="39"/>
    </row>
    <row r="270" spans="1:6" hidden="1" x14ac:dyDescent="0.25">
      <c r="A270" s="51" t="s">
        <v>202</v>
      </c>
      <c r="B270" s="52" t="s">
        <v>330</v>
      </c>
      <c r="C270" s="55">
        <v>0</v>
      </c>
      <c r="D270" s="55">
        <v>0</v>
      </c>
      <c r="E270" s="56" t="e">
        <f t="shared" si="18"/>
        <v>#DIV/0!</v>
      </c>
      <c r="F270" s="39"/>
    </row>
    <row r="271" spans="1:6" hidden="1" x14ac:dyDescent="0.25">
      <c r="A271" s="51" t="s">
        <v>331</v>
      </c>
      <c r="B271" s="52" t="s">
        <v>332</v>
      </c>
      <c r="C271" s="55">
        <f t="shared" ref="C271:D273" si="19">C272</f>
        <v>0</v>
      </c>
      <c r="D271" s="55">
        <f t="shared" si="19"/>
        <v>0</v>
      </c>
      <c r="E271" s="56" t="e">
        <f t="shared" si="18"/>
        <v>#DIV/0!</v>
      </c>
      <c r="F271" s="39"/>
    </row>
    <row r="272" spans="1:6" hidden="1" x14ac:dyDescent="0.25">
      <c r="A272" s="51" t="s">
        <v>333</v>
      </c>
      <c r="B272" s="52" t="s">
        <v>334</v>
      </c>
      <c r="C272" s="55">
        <f t="shared" si="19"/>
        <v>0</v>
      </c>
      <c r="D272" s="55">
        <f t="shared" si="19"/>
        <v>0</v>
      </c>
      <c r="E272" s="56" t="e">
        <f t="shared" si="18"/>
        <v>#DIV/0!</v>
      </c>
      <c r="F272" s="39"/>
    </row>
    <row r="273" spans="1:6" ht="39.6" hidden="1" x14ac:dyDescent="0.25">
      <c r="A273" s="51" t="s">
        <v>184</v>
      </c>
      <c r="B273" s="52" t="s">
        <v>335</v>
      </c>
      <c r="C273" s="55">
        <f t="shared" si="19"/>
        <v>0</v>
      </c>
      <c r="D273" s="55">
        <f t="shared" si="19"/>
        <v>0</v>
      </c>
      <c r="E273" s="56" t="e">
        <f t="shared" si="18"/>
        <v>#DIV/0!</v>
      </c>
      <c r="F273" s="39"/>
    </row>
    <row r="274" spans="1:6" hidden="1" x14ac:dyDescent="0.25">
      <c r="A274" s="51" t="s">
        <v>198</v>
      </c>
      <c r="B274" s="52" t="s">
        <v>336</v>
      </c>
      <c r="C274" s="55">
        <f>C275+C276</f>
        <v>0</v>
      </c>
      <c r="D274" s="55">
        <f>D275+D276</f>
        <v>0</v>
      </c>
      <c r="E274" s="56" t="e">
        <f t="shared" si="18"/>
        <v>#DIV/0!</v>
      </c>
      <c r="F274" s="39"/>
    </row>
    <row r="275" spans="1:6" ht="52.8" hidden="1" x14ac:dyDescent="0.25">
      <c r="A275" s="51" t="s">
        <v>200</v>
      </c>
      <c r="B275" s="52" t="s">
        <v>337</v>
      </c>
      <c r="C275" s="55">
        <v>0</v>
      </c>
      <c r="D275" s="55">
        <v>0</v>
      </c>
      <c r="E275" s="56" t="e">
        <f t="shared" si="18"/>
        <v>#DIV/0!</v>
      </c>
      <c r="F275" s="39"/>
    </row>
    <row r="276" spans="1:6" hidden="1" x14ac:dyDescent="0.25">
      <c r="A276" s="51" t="s">
        <v>202</v>
      </c>
      <c r="B276" s="52" t="s">
        <v>338</v>
      </c>
      <c r="C276" s="55">
        <v>0</v>
      </c>
      <c r="D276" s="55">
        <v>0</v>
      </c>
      <c r="E276" s="56" t="e">
        <f t="shared" si="18"/>
        <v>#DIV/0!</v>
      </c>
      <c r="F276" s="39"/>
    </row>
    <row r="277" spans="1:6" ht="52.8" hidden="1" x14ac:dyDescent="0.25">
      <c r="A277" s="51" t="s">
        <v>339</v>
      </c>
      <c r="B277" s="52" t="s">
        <v>340</v>
      </c>
      <c r="C277" s="55">
        <f t="shared" ref="C277:D280" si="20">C278</f>
        <v>0</v>
      </c>
      <c r="D277" s="55">
        <f t="shared" si="20"/>
        <v>0</v>
      </c>
      <c r="E277" s="56">
        <v>0</v>
      </c>
      <c r="F277" s="39"/>
    </row>
    <row r="278" spans="1:6" hidden="1" x14ac:dyDescent="0.25">
      <c r="A278" s="51" t="s">
        <v>341</v>
      </c>
      <c r="B278" s="52" t="s">
        <v>342</v>
      </c>
      <c r="C278" s="55">
        <f t="shared" si="20"/>
        <v>0</v>
      </c>
      <c r="D278" s="55">
        <f t="shared" si="20"/>
        <v>0</v>
      </c>
      <c r="E278" s="56">
        <v>0</v>
      </c>
      <c r="F278" s="39"/>
    </row>
    <row r="279" spans="1:6" hidden="1" x14ac:dyDescent="0.25">
      <c r="A279" s="51" t="s">
        <v>148</v>
      </c>
      <c r="B279" s="52" t="s">
        <v>343</v>
      </c>
      <c r="C279" s="55">
        <f t="shared" si="20"/>
        <v>0</v>
      </c>
      <c r="D279" s="55">
        <f t="shared" si="20"/>
        <v>0</v>
      </c>
      <c r="E279" s="56">
        <v>0</v>
      </c>
      <c r="F279" s="39"/>
    </row>
    <row r="280" spans="1:6" hidden="1" x14ac:dyDescent="0.25">
      <c r="A280" s="51" t="s">
        <v>344</v>
      </c>
      <c r="B280" s="52" t="s">
        <v>345</v>
      </c>
      <c r="C280" s="55">
        <f t="shared" si="20"/>
        <v>0</v>
      </c>
      <c r="D280" s="55">
        <f t="shared" si="20"/>
        <v>0</v>
      </c>
      <c r="E280" s="56">
        <v>0</v>
      </c>
      <c r="F280" s="39"/>
    </row>
    <row r="281" spans="1:6" hidden="1" x14ac:dyDescent="0.25">
      <c r="A281" s="51" t="s">
        <v>341</v>
      </c>
      <c r="B281" s="52" t="s">
        <v>346</v>
      </c>
      <c r="C281" s="55">
        <v>0</v>
      </c>
      <c r="D281" s="55">
        <v>0</v>
      </c>
      <c r="E281" s="56">
        <v>0</v>
      </c>
      <c r="F281" s="39"/>
    </row>
    <row r="282" spans="1:6" ht="12.9" hidden="1" customHeight="1" x14ac:dyDescent="0.25">
      <c r="A282" s="37"/>
      <c r="B282" s="41"/>
      <c r="C282" s="41"/>
      <c r="D282" s="41"/>
      <c r="E282" s="41"/>
      <c r="F282" s="89"/>
    </row>
    <row r="283" spans="1:6" hidden="1" x14ac:dyDescent="0.25">
      <c r="A283" s="57"/>
      <c r="B283" s="57"/>
      <c r="C283" s="58"/>
      <c r="D283" s="58"/>
      <c r="E283" s="58"/>
      <c r="F283" s="89" t="s">
        <v>8</v>
      </c>
    </row>
  </sheetData>
  <mergeCells count="6">
    <mergeCell ref="F3:F4"/>
    <mergeCell ref="E2:E3"/>
    <mergeCell ref="A2:A3"/>
    <mergeCell ref="B2:B3"/>
    <mergeCell ref="C2:C3"/>
    <mergeCell ref="D2:D3"/>
  </mergeCells>
  <pageMargins left="0.39370078740157483" right="0.59055118110236227" top="0.59055118110236227" bottom="0.39370078740157483" header="0" footer="0"/>
  <pageSetup paperSize="9" scale="70" fitToWidth="2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zoomScaleNormal="100" workbookViewId="0">
      <selection activeCell="I18" sqref="I18"/>
    </sheetView>
  </sheetViews>
  <sheetFormatPr defaultColWidth="9.109375" defaultRowHeight="13.2" x14ac:dyDescent="0.25"/>
  <cols>
    <col min="1" max="1" width="45.33203125" style="75" customWidth="1"/>
    <col min="2" max="2" width="21.88671875" style="75" customWidth="1"/>
    <col min="3" max="3" width="13.44140625" style="75" customWidth="1"/>
    <col min="4" max="4" width="12.6640625" style="75" customWidth="1"/>
    <col min="5" max="5" width="16.33203125" style="75" customWidth="1"/>
    <col min="6" max="6" width="9.6640625" style="75" customWidth="1"/>
    <col min="7" max="7" width="12.44140625" style="75" bestFit="1" customWidth="1"/>
    <col min="8" max="16384" width="9.109375" style="75"/>
  </cols>
  <sheetData>
    <row r="1" spans="1:6" ht="14.1" customHeight="1" x14ac:dyDescent="0.25">
      <c r="A1" s="126" t="s">
        <v>532</v>
      </c>
      <c r="B1" s="127"/>
      <c r="C1" s="43"/>
      <c r="D1" s="38"/>
      <c r="E1" s="38"/>
    </row>
    <row r="2" spans="1:6" ht="11.4" customHeight="1" x14ac:dyDescent="0.25">
      <c r="A2" s="122" t="s">
        <v>0</v>
      </c>
      <c r="B2" s="122" t="s">
        <v>347</v>
      </c>
      <c r="C2" s="124" t="s">
        <v>548</v>
      </c>
      <c r="D2" s="125" t="s">
        <v>549</v>
      </c>
      <c r="E2" s="121" t="s">
        <v>378</v>
      </c>
    </row>
    <row r="3" spans="1:6" ht="39" customHeight="1" x14ac:dyDescent="0.25">
      <c r="A3" s="123"/>
      <c r="B3" s="123"/>
      <c r="C3" s="124"/>
      <c r="D3" s="125"/>
      <c r="E3" s="121"/>
    </row>
    <row r="4" spans="1:6" ht="13.8" thickBot="1" x14ac:dyDescent="0.3">
      <c r="A4" s="62" t="s">
        <v>1</v>
      </c>
      <c r="B4" s="62" t="s">
        <v>550</v>
      </c>
      <c r="C4" s="63" t="s">
        <v>2</v>
      </c>
      <c r="D4" s="63" t="s">
        <v>3</v>
      </c>
      <c r="E4" s="63" t="s">
        <v>4</v>
      </c>
    </row>
    <row r="5" spans="1:6" ht="38.25" customHeight="1" x14ac:dyDescent="0.25">
      <c r="A5" s="64" t="s">
        <v>348</v>
      </c>
      <c r="B5" s="65" t="s">
        <v>5</v>
      </c>
      <c r="C5" s="108">
        <f>C7+C15</f>
        <v>94.799999999999272</v>
      </c>
      <c r="D5" s="108">
        <f>D7+D15</f>
        <v>-398.19999999999982</v>
      </c>
      <c r="E5" s="84">
        <f>D5/C5</f>
        <v>-4.2004219409283001</v>
      </c>
      <c r="F5" s="90"/>
    </row>
    <row r="6" spans="1:6" ht="19.5" hidden="1" customHeight="1" x14ac:dyDescent="0.25">
      <c r="A6" s="66" t="s">
        <v>349</v>
      </c>
      <c r="B6" s="67"/>
      <c r="C6" s="68" t="s">
        <v>545</v>
      </c>
      <c r="D6" s="59" t="s">
        <v>546</v>
      </c>
      <c r="E6" s="128" t="e">
        <f>D7/C7*100</f>
        <v>#DIV/0!</v>
      </c>
      <c r="F6" s="90"/>
    </row>
    <row r="7" spans="1:6" ht="24.75" hidden="1" customHeight="1" x14ac:dyDescent="0.25">
      <c r="A7" s="69" t="s">
        <v>350</v>
      </c>
      <c r="B7" s="70" t="s">
        <v>5</v>
      </c>
      <c r="C7" s="71">
        <f>C9</f>
        <v>0</v>
      </c>
      <c r="D7" s="71">
        <f>D9</f>
        <v>0</v>
      </c>
      <c r="E7" s="129"/>
      <c r="F7" s="90"/>
    </row>
    <row r="8" spans="1:6" ht="12.9" hidden="1" customHeight="1" x14ac:dyDescent="0.25">
      <c r="A8" s="72" t="s">
        <v>351</v>
      </c>
      <c r="B8" s="67"/>
      <c r="C8" s="68"/>
      <c r="D8" s="68"/>
      <c r="E8" s="128" t="e">
        <f>D9/C9*100</f>
        <v>#DIV/0!</v>
      </c>
      <c r="F8" s="90"/>
    </row>
    <row r="9" spans="1:6" ht="24" hidden="1" customHeight="1" x14ac:dyDescent="0.25">
      <c r="A9" s="73" t="s">
        <v>352</v>
      </c>
      <c r="B9" s="74" t="s">
        <v>353</v>
      </c>
      <c r="C9" s="71">
        <f t="shared" ref="C9:D11" si="0">C10</f>
        <v>0</v>
      </c>
      <c r="D9" s="71">
        <f t="shared" si="0"/>
        <v>0</v>
      </c>
      <c r="E9" s="129"/>
      <c r="F9" s="90"/>
    </row>
    <row r="10" spans="1:6" ht="36" hidden="1" customHeight="1" x14ac:dyDescent="0.25">
      <c r="A10" s="73" t="s">
        <v>354</v>
      </c>
      <c r="B10" s="74" t="s">
        <v>355</v>
      </c>
      <c r="C10" s="71">
        <f t="shared" si="0"/>
        <v>0</v>
      </c>
      <c r="D10" s="71">
        <f t="shared" si="0"/>
        <v>0</v>
      </c>
      <c r="E10" s="84" t="e">
        <f>D10/C10*100</f>
        <v>#DIV/0!</v>
      </c>
      <c r="F10" s="90"/>
    </row>
    <row r="11" spans="1:6" ht="36" hidden="1" customHeight="1" x14ac:dyDescent="0.25">
      <c r="A11" s="73" t="s">
        <v>356</v>
      </c>
      <c r="B11" s="74" t="s">
        <v>357</v>
      </c>
      <c r="C11" s="71">
        <f t="shared" si="0"/>
        <v>0</v>
      </c>
      <c r="D11" s="71">
        <f t="shared" si="0"/>
        <v>0</v>
      </c>
      <c r="E11" s="84" t="e">
        <f>D11/C11*100</f>
        <v>#DIV/0!</v>
      </c>
      <c r="F11" s="90"/>
    </row>
    <row r="12" spans="1:6" ht="36" hidden="1" customHeight="1" x14ac:dyDescent="0.25">
      <c r="A12" s="73" t="s">
        <v>358</v>
      </c>
      <c r="B12" s="74" t="s">
        <v>359</v>
      </c>
      <c r="C12" s="71">
        <v>0</v>
      </c>
      <c r="D12" s="71">
        <v>0</v>
      </c>
      <c r="E12" s="84" t="e">
        <f>D12/C12*100</f>
        <v>#DIV/0!</v>
      </c>
      <c r="F12" s="90"/>
    </row>
    <row r="13" spans="1:6" ht="24.75" hidden="1" customHeight="1" x14ac:dyDescent="0.25">
      <c r="A13" s="69" t="s">
        <v>360</v>
      </c>
      <c r="B13" s="70" t="s">
        <v>5</v>
      </c>
      <c r="C13" s="71" t="s">
        <v>6</v>
      </c>
      <c r="D13" s="71" t="s">
        <v>6</v>
      </c>
      <c r="E13" s="84"/>
      <c r="F13" s="90"/>
    </row>
    <row r="14" spans="1:6" ht="15" hidden="1" customHeight="1" x14ac:dyDescent="0.25">
      <c r="A14" s="72" t="s">
        <v>351</v>
      </c>
      <c r="B14" s="67"/>
      <c r="C14" s="68"/>
      <c r="D14" s="68"/>
      <c r="E14" s="128">
        <f>D15/C15</f>
        <v>-4.2004219409283001</v>
      </c>
      <c r="F14" s="90"/>
    </row>
    <row r="15" spans="1:6" ht="24.75" customHeight="1" x14ac:dyDescent="0.25">
      <c r="A15" s="69" t="s">
        <v>361</v>
      </c>
      <c r="B15" s="70" t="s">
        <v>5</v>
      </c>
      <c r="C15" s="71">
        <f>C16</f>
        <v>94.799999999999272</v>
      </c>
      <c r="D15" s="71">
        <f>D16</f>
        <v>-398.19999999999982</v>
      </c>
      <c r="E15" s="129"/>
      <c r="F15" s="90"/>
    </row>
    <row r="16" spans="1:6" ht="26.4" x14ac:dyDescent="0.25">
      <c r="A16" s="73" t="s">
        <v>362</v>
      </c>
      <c r="B16" s="74" t="s">
        <v>363</v>
      </c>
      <c r="C16" s="71">
        <f>C17+C21</f>
        <v>94.799999999999272</v>
      </c>
      <c r="D16" s="71">
        <f>D17+D21</f>
        <v>-398.19999999999982</v>
      </c>
      <c r="E16" s="84">
        <f t="shared" ref="E16:E24" si="1">D16/C16</f>
        <v>-4.2004219409283001</v>
      </c>
      <c r="F16" s="90"/>
    </row>
    <row r="17" spans="1:7" ht="24.75" customHeight="1" x14ac:dyDescent="0.25">
      <c r="A17" s="69" t="s">
        <v>364</v>
      </c>
      <c r="B17" s="70" t="s">
        <v>5</v>
      </c>
      <c r="C17" s="71">
        <f t="shared" ref="C17:D19" si="2">C18</f>
        <v>-4923.3000000000011</v>
      </c>
      <c r="D17" s="71">
        <f t="shared" si="2"/>
        <v>-3302.2000000000003</v>
      </c>
      <c r="E17" s="84">
        <f t="shared" si="1"/>
        <v>0.6707289825929762</v>
      </c>
      <c r="F17" s="90"/>
    </row>
    <row r="18" spans="1:7" ht="15" customHeight="1" x14ac:dyDescent="0.25">
      <c r="A18" s="73" t="s">
        <v>365</v>
      </c>
      <c r="B18" s="74" t="s">
        <v>366</v>
      </c>
      <c r="C18" s="71">
        <f t="shared" si="2"/>
        <v>-4923.3000000000011</v>
      </c>
      <c r="D18" s="71">
        <f t="shared" si="2"/>
        <v>-3302.2000000000003</v>
      </c>
      <c r="E18" s="84">
        <f t="shared" si="1"/>
        <v>0.6707289825929762</v>
      </c>
      <c r="F18" s="90"/>
      <c r="G18" s="91"/>
    </row>
    <row r="19" spans="1:7" ht="24" customHeight="1" x14ac:dyDescent="0.25">
      <c r="A19" s="73" t="s">
        <v>367</v>
      </c>
      <c r="B19" s="74" t="s">
        <v>368</v>
      </c>
      <c r="C19" s="71">
        <f t="shared" si="2"/>
        <v>-4923.3000000000011</v>
      </c>
      <c r="D19" s="71">
        <f t="shared" si="2"/>
        <v>-3302.2000000000003</v>
      </c>
      <c r="E19" s="84">
        <f t="shared" si="1"/>
        <v>0.6707289825929762</v>
      </c>
      <c r="F19" s="90"/>
    </row>
    <row r="20" spans="1:7" ht="24" customHeight="1" x14ac:dyDescent="0.25">
      <c r="A20" s="73" t="s">
        <v>369</v>
      </c>
      <c r="B20" s="74" t="s">
        <v>370</v>
      </c>
      <c r="C20" s="71">
        <f>-Доходы!C71</f>
        <v>-4923.3000000000011</v>
      </c>
      <c r="D20" s="71">
        <f>-Доходы!D71</f>
        <v>-3302.2000000000003</v>
      </c>
      <c r="E20" s="84">
        <f t="shared" si="1"/>
        <v>0.6707289825929762</v>
      </c>
      <c r="F20" s="90"/>
    </row>
    <row r="21" spans="1:7" ht="24.75" customHeight="1" x14ac:dyDescent="0.25">
      <c r="A21" s="69" t="s">
        <v>371</v>
      </c>
      <c r="B21" s="70" t="s">
        <v>5</v>
      </c>
      <c r="C21" s="71">
        <f t="shared" ref="C21:D23" si="3">C22</f>
        <v>5018.1000000000004</v>
      </c>
      <c r="D21" s="71">
        <f t="shared" si="3"/>
        <v>2904.0000000000005</v>
      </c>
      <c r="E21" s="84">
        <f t="shared" si="1"/>
        <v>0.57870508758294981</v>
      </c>
      <c r="F21" s="90"/>
    </row>
    <row r="22" spans="1:7" x14ac:dyDescent="0.25">
      <c r="A22" s="73" t="s">
        <v>372</v>
      </c>
      <c r="B22" s="74" t="s">
        <v>373</v>
      </c>
      <c r="C22" s="71">
        <f t="shared" si="3"/>
        <v>5018.1000000000004</v>
      </c>
      <c r="D22" s="71">
        <f t="shared" si="3"/>
        <v>2904.0000000000005</v>
      </c>
      <c r="E22" s="84">
        <f t="shared" si="1"/>
        <v>0.57870508758294981</v>
      </c>
      <c r="F22" s="90"/>
    </row>
    <row r="23" spans="1:7" ht="26.4" x14ac:dyDescent="0.25">
      <c r="A23" s="73" t="s">
        <v>374</v>
      </c>
      <c r="B23" s="74" t="s">
        <v>375</v>
      </c>
      <c r="C23" s="71">
        <f t="shared" si="3"/>
        <v>5018.1000000000004</v>
      </c>
      <c r="D23" s="71">
        <f t="shared" si="3"/>
        <v>2904.0000000000005</v>
      </c>
      <c r="E23" s="84">
        <f t="shared" si="1"/>
        <v>0.57870508758294981</v>
      </c>
      <c r="F23" s="90"/>
    </row>
    <row r="24" spans="1:7" ht="27" thickBot="1" x14ac:dyDescent="0.3">
      <c r="A24" s="73" t="s">
        <v>376</v>
      </c>
      <c r="B24" s="74" t="s">
        <v>377</v>
      </c>
      <c r="C24" s="71">
        <f>Расходы!C5</f>
        <v>5018.1000000000004</v>
      </c>
      <c r="D24" s="71">
        <f>Расходы!D5</f>
        <v>2904.0000000000005</v>
      </c>
      <c r="E24" s="84">
        <f t="shared" si="1"/>
        <v>0.57870508758294981</v>
      </c>
      <c r="F24" s="90"/>
    </row>
    <row r="25" spans="1:7" ht="12.9" customHeight="1" x14ac:dyDescent="0.25">
      <c r="A25" s="60"/>
      <c r="B25" s="61"/>
      <c r="C25" s="61"/>
      <c r="D25" s="61"/>
      <c r="E25" s="61"/>
      <c r="F25" s="37"/>
    </row>
    <row r="26" spans="1:7" hidden="1" x14ac:dyDescent="0.25">
      <c r="A26" s="57"/>
      <c r="B26" s="57"/>
      <c r="C26" s="58"/>
      <c r="D26" s="58"/>
      <c r="E26" s="58"/>
      <c r="F26" s="37" t="s">
        <v>8</v>
      </c>
    </row>
  </sheetData>
  <mergeCells count="9">
    <mergeCell ref="A1:B1"/>
    <mergeCell ref="E2:E3"/>
    <mergeCell ref="E6:E7"/>
    <mergeCell ref="E8:E9"/>
    <mergeCell ref="E14:E15"/>
    <mergeCell ref="A2:A3"/>
    <mergeCell ref="B2:B3"/>
    <mergeCell ref="C2:C3"/>
    <mergeCell ref="D2:D3"/>
  </mergeCells>
  <pageMargins left="0.39370078740157483" right="0.59055118110236227" top="0.59055118110236227" bottom="0.39370078740157483" header="0" footer="0"/>
  <pageSetup paperSize="9" scale="7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C746779-766F-4116-8F27-E3532ED270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Источники!Заголовки_для_печати</vt:lpstr>
      <vt:lpstr>Расходы!Заголовки_для_печати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В. Евдокимова</dc:creator>
  <cp:lastModifiedBy>user</cp:lastModifiedBy>
  <cp:lastPrinted>2022-10-20T04:16:37Z</cp:lastPrinted>
  <dcterms:created xsi:type="dcterms:W3CDTF">2017-11-09T03:13:24Z</dcterms:created>
  <dcterms:modified xsi:type="dcterms:W3CDTF">2022-10-20T04:16:59Z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C:\Users\Peresada\AppData\Local\Кейсистемс\Свод-СМАРТ\ReportManager\0503317G_20160101_3.xlsx</vt:lpwstr>
  </property>
  <property fmtid="{D5CDD505-2E9C-101B-9397-08002B2CF9AE}" pid="3" name="Report Name">
    <vt:lpwstr>C__Users_Peresada_AppData_Local_Кейсистемс_Свод-СМАРТ_ReportManager_0503317G_20160101_3.xlsx</vt:lpwstr>
  </property>
</Properties>
</file>